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UweDahms/C4C Dropbox/Geschäftsführung C4C/2 C4C Projekte/MHO | Mobility Hubs/05 Wettbewerb/05.02 Veröffentlichung/05.01.2 TN-Dateien/MHO_C_Formblätter/C 1 Formblatt Staedtebauliche und architektonische Kennwerte/"/>
    </mc:Choice>
  </mc:AlternateContent>
  <xr:revisionPtr revIDLastSave="0" documentId="13_ncr:1_{020B4FEE-6B68-A44F-8929-0399D6292FBB}" xr6:coauthVersionLast="47" xr6:coauthVersionMax="47" xr10:uidLastSave="{00000000-0000-0000-0000-000000000000}"/>
  <bookViews>
    <workbookView xWindow="19820" yWindow="500" windowWidth="45640" windowHeight="27200" tabRatio="500" xr2:uid="{00000000-000D-0000-FFFF-FFFF00000000}"/>
  </bookViews>
  <sheets>
    <sheet name="MH7 Kennwerte" sheetId="7" r:id="rId1"/>
    <sheet name="MH6 Kennwerte" sheetId="8" r:id="rId2"/>
  </sheets>
  <definedNames>
    <definedName name="_xlnm.Print_Area" localSheetId="1">'MH6 Kennwerte'!$A$1:$AB$105</definedName>
    <definedName name="_xlnm.Print_Area" localSheetId="0">'MH7 Kennwerte'!$A$1:$AC$105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7" l="1"/>
  <c r="I67" i="8"/>
  <c r="F67" i="8"/>
  <c r="E67" i="8"/>
  <c r="D67" i="8"/>
  <c r="C67" i="8"/>
  <c r="B67" i="8"/>
  <c r="G65" i="8"/>
  <c r="G62" i="8"/>
  <c r="G60" i="8"/>
  <c r="G58" i="8"/>
  <c r="G56" i="8"/>
  <c r="G54" i="8"/>
  <c r="D47" i="8"/>
  <c r="E74" i="8" s="1"/>
  <c r="C47" i="8"/>
  <c r="D74" i="8" s="1"/>
  <c r="B47" i="8"/>
  <c r="C74" i="8" s="1"/>
  <c r="U45" i="8"/>
  <c r="G45" i="8"/>
  <c r="K45" i="8" s="1"/>
  <c r="G44" i="8"/>
  <c r="J44" i="8" s="1"/>
  <c r="K44" i="8" s="1"/>
  <c r="T41" i="8"/>
  <c r="T47" i="8" s="1"/>
  <c r="N41" i="8"/>
  <c r="N47" i="8" s="1"/>
  <c r="I41" i="8"/>
  <c r="I47" i="8" s="1"/>
  <c r="F41" i="8"/>
  <c r="F47" i="8" s="1"/>
  <c r="G74" i="8" s="1"/>
  <c r="E41" i="8"/>
  <c r="E47" i="8" s="1"/>
  <c r="F74" i="8" s="1"/>
  <c r="D41" i="8"/>
  <c r="C41" i="8"/>
  <c r="B41" i="8"/>
  <c r="U40" i="8"/>
  <c r="G40" i="8"/>
  <c r="K40" i="8" s="1"/>
  <c r="O40" i="8" s="1"/>
  <c r="U39" i="8"/>
  <c r="G39" i="8"/>
  <c r="K39" i="8" s="1"/>
  <c r="O39" i="8" s="1"/>
  <c r="U38" i="8"/>
  <c r="G38" i="8"/>
  <c r="K38" i="8" s="1"/>
  <c r="O38" i="8" s="1"/>
  <c r="U37" i="8"/>
  <c r="G37" i="8"/>
  <c r="K37" i="8" s="1"/>
  <c r="O37" i="8" s="1"/>
  <c r="U36" i="8"/>
  <c r="G36" i="8"/>
  <c r="G29" i="8"/>
  <c r="G28" i="8"/>
  <c r="J28" i="8" s="1"/>
  <c r="K28" i="8" s="1"/>
  <c r="N25" i="8"/>
  <c r="N31" i="8" s="1"/>
  <c r="J25" i="8"/>
  <c r="I25" i="8"/>
  <c r="I31" i="8" s="1"/>
  <c r="B25" i="8"/>
  <c r="B31" i="8" s="1"/>
  <c r="B74" i="8" s="1"/>
  <c r="G24" i="8"/>
  <c r="K24" i="8" s="1"/>
  <c r="O24" i="8" s="1"/>
  <c r="G23" i="8"/>
  <c r="K23" i="8" s="1"/>
  <c r="O23" i="8" s="1"/>
  <c r="G22" i="8"/>
  <c r="K22" i="8" s="1"/>
  <c r="O22" i="8" s="1"/>
  <c r="G21" i="8"/>
  <c r="K21" i="8" s="1"/>
  <c r="O21" i="8" s="1"/>
  <c r="G20" i="8"/>
  <c r="K20" i="8" s="1"/>
  <c r="O20" i="8" s="1"/>
  <c r="G19" i="8"/>
  <c r="K19" i="8" s="1"/>
  <c r="O19" i="8" s="1"/>
  <c r="G18" i="8"/>
  <c r="K18" i="8" s="1"/>
  <c r="O18" i="8" s="1"/>
  <c r="G17" i="8"/>
  <c r="K17" i="8" s="1"/>
  <c r="O17" i="8" s="1"/>
  <c r="G16" i="8"/>
  <c r="J25" i="7"/>
  <c r="G23" i="7"/>
  <c r="K23" i="7" s="1"/>
  <c r="O23" i="7" s="1"/>
  <c r="V45" i="7"/>
  <c r="G45" i="7"/>
  <c r="K45" i="7" s="1"/>
  <c r="G44" i="7"/>
  <c r="J44" i="7" s="1"/>
  <c r="K44" i="7" s="1"/>
  <c r="N41" i="7"/>
  <c r="N47" i="7" s="1"/>
  <c r="I41" i="7"/>
  <c r="I47" i="7" s="1"/>
  <c r="U41" i="7"/>
  <c r="U47" i="7" s="1"/>
  <c r="F41" i="7"/>
  <c r="F47" i="7" s="1"/>
  <c r="G74" i="7" s="1"/>
  <c r="E41" i="7"/>
  <c r="E47" i="7" s="1"/>
  <c r="F74" i="7" s="1"/>
  <c r="D41" i="7"/>
  <c r="D47" i="7" s="1"/>
  <c r="E74" i="7" s="1"/>
  <c r="C41" i="7"/>
  <c r="C47" i="7" s="1"/>
  <c r="D74" i="7" s="1"/>
  <c r="B41" i="7"/>
  <c r="B47" i="7" s="1"/>
  <c r="C74" i="7" s="1"/>
  <c r="V40" i="7"/>
  <c r="G40" i="7"/>
  <c r="K40" i="7" s="1"/>
  <c r="V39" i="7"/>
  <c r="G39" i="7"/>
  <c r="K39" i="7" s="1"/>
  <c r="V38" i="7"/>
  <c r="G38" i="7"/>
  <c r="K38" i="7" s="1"/>
  <c r="V37" i="7"/>
  <c r="G37" i="7"/>
  <c r="K37" i="7" s="1"/>
  <c r="V36" i="7"/>
  <c r="G36" i="7"/>
  <c r="K36" i="7" s="1"/>
  <c r="I67" i="7"/>
  <c r="F67" i="7"/>
  <c r="E67" i="7"/>
  <c r="D67" i="7"/>
  <c r="C67" i="7"/>
  <c r="B67" i="7"/>
  <c r="G65" i="7"/>
  <c r="G62" i="7"/>
  <c r="G60" i="7"/>
  <c r="G58" i="7"/>
  <c r="G56" i="7"/>
  <c r="G54" i="7"/>
  <c r="G29" i="7"/>
  <c r="K29" i="7" s="1"/>
  <c r="O29" i="7" s="1"/>
  <c r="G28" i="7"/>
  <c r="N25" i="7"/>
  <c r="N31" i="7" s="1"/>
  <c r="I25" i="7"/>
  <c r="I31" i="7" s="1"/>
  <c r="B25" i="7"/>
  <c r="B31" i="7" s="1"/>
  <c r="B74" i="7" s="1"/>
  <c r="G24" i="7"/>
  <c r="K24" i="7" s="1"/>
  <c r="O24" i="7" s="1"/>
  <c r="G22" i="7"/>
  <c r="K22" i="7" s="1"/>
  <c r="O22" i="7" s="1"/>
  <c r="G21" i="7"/>
  <c r="K21" i="7" s="1"/>
  <c r="O21" i="7" s="1"/>
  <c r="G20" i="7"/>
  <c r="K20" i="7" s="1"/>
  <c r="O20" i="7" s="1"/>
  <c r="G19" i="7"/>
  <c r="K19" i="7" s="1"/>
  <c r="O19" i="7" s="1"/>
  <c r="G18" i="7"/>
  <c r="K18" i="7" s="1"/>
  <c r="O18" i="7" s="1"/>
  <c r="G17" i="7"/>
  <c r="K17" i="7" s="1"/>
  <c r="O17" i="7" s="1"/>
  <c r="G16" i="7"/>
  <c r="K16" i="7" s="1"/>
  <c r="U41" i="8" l="1"/>
  <c r="J28" i="7"/>
  <c r="K28" i="7" s="1"/>
  <c r="G25" i="8"/>
  <c r="G41" i="8"/>
  <c r="G47" i="8" s="1"/>
  <c r="I74" i="8"/>
  <c r="O45" i="8"/>
  <c r="U47" i="8"/>
  <c r="G31" i="8"/>
  <c r="G49" i="8"/>
  <c r="K36" i="8"/>
  <c r="K16" i="8"/>
  <c r="K29" i="8"/>
  <c r="O38" i="7"/>
  <c r="O39" i="7"/>
  <c r="O40" i="7"/>
  <c r="O37" i="7"/>
  <c r="V41" i="7"/>
  <c r="G41" i="7"/>
  <c r="V47" i="7"/>
  <c r="O45" i="7"/>
  <c r="I74" i="7"/>
  <c r="G25" i="7"/>
  <c r="G31" i="7" s="1"/>
  <c r="O16" i="7"/>
  <c r="O25" i="7" s="1"/>
  <c r="K25" i="7"/>
  <c r="K31" i="7" l="1"/>
  <c r="L31" i="7"/>
  <c r="O29" i="8"/>
  <c r="O16" i="8"/>
  <c r="O25" i="8" s="1"/>
  <c r="O31" i="8" s="1"/>
  <c r="P31" i="8" s="1"/>
  <c r="K25" i="8"/>
  <c r="K41" i="8"/>
  <c r="K47" i="8" s="1"/>
  <c r="O36" i="8"/>
  <c r="O41" i="8" s="1"/>
  <c r="O47" i="8" s="1"/>
  <c r="I73" i="8"/>
  <c r="G49" i="7"/>
  <c r="I73" i="7"/>
  <c r="K41" i="7"/>
  <c r="K47" i="7" s="1"/>
  <c r="L47" i="7" s="1"/>
  <c r="O36" i="7"/>
  <c r="O41" i="7" s="1"/>
  <c r="O47" i="7" s="1"/>
  <c r="P47" i="7" s="1"/>
  <c r="O31" i="7"/>
  <c r="P31" i="7" s="1"/>
  <c r="K31" i="8" l="1"/>
  <c r="L31" i="8" s="1"/>
  <c r="K49" i="7"/>
  <c r="L49" i="7" s="1"/>
  <c r="L47" i="8"/>
  <c r="K49" i="8"/>
  <c r="L49" i="8" s="1"/>
  <c r="P47" i="8"/>
  <c r="O49" i="8"/>
  <c r="P49" i="8" s="1"/>
  <c r="O49" i="7"/>
  <c r="P49" i="7" s="1"/>
  <c r="G53" i="8"/>
  <c r="G53" i="7"/>
  <c r="G57" i="8"/>
  <c r="G61" i="7"/>
  <c r="G64" i="7"/>
  <c r="G57" i="7"/>
  <c r="G59" i="8"/>
  <c r="G59" i="7"/>
  <c r="G64" i="8"/>
  <c r="G61" i="8"/>
  <c r="G55" i="7"/>
  <c r="G67" i="7"/>
  <c r="G67" i="8"/>
  <c r="G55" i="8"/>
</calcChain>
</file>

<file path=xl/sharedStrings.xml><?xml version="1.0" encoding="utf-8"?>
<sst xmlns="http://schemas.openxmlformats.org/spreadsheetml/2006/main" count="269" uniqueCount="96">
  <si>
    <t>Kennzahl</t>
  </si>
  <si>
    <t>Bebaute Fläche (BF)</t>
  </si>
  <si>
    <t xml:space="preserve">MOH | Mobility Hubs Oberbillwerder, Hamburg </t>
  </si>
  <si>
    <t>Offener einphasiger Realisierungswettbewerb mit Ideenteil</t>
  </si>
  <si>
    <t>Summe BGF-R</t>
  </si>
  <si>
    <t>Summe BGF-S</t>
  </si>
  <si>
    <t>Pumpwerk</t>
  </si>
  <si>
    <t>Summe</t>
  </si>
  <si>
    <t xml:space="preserve">Gastronomie </t>
  </si>
  <si>
    <t xml:space="preserve">Familien-stellplätze </t>
  </si>
  <si>
    <t xml:space="preserve">Einzelhandel </t>
  </si>
  <si>
    <t xml:space="preserve">Stellplätze für Beeinträchtigte </t>
  </si>
  <si>
    <t>Parken</t>
  </si>
  <si>
    <t xml:space="preserve">Sonstige Nutzungen </t>
  </si>
  <si>
    <t xml:space="preserve">BGF 4. OG </t>
  </si>
  <si>
    <t xml:space="preserve">BGF 3. OG </t>
  </si>
  <si>
    <t xml:space="preserve">BGF 2. OG </t>
  </si>
  <si>
    <t xml:space="preserve">BGF 1. OG </t>
  </si>
  <si>
    <t>Terassen etc.</t>
  </si>
  <si>
    <t>Geschossfläche</t>
  </si>
  <si>
    <t>Geschosshöhe</t>
  </si>
  <si>
    <t>BRI</t>
  </si>
  <si>
    <t xml:space="preserve">Gebäudetechnik </t>
  </si>
  <si>
    <t>Büro, Ateliers, Co-Working</t>
  </si>
  <si>
    <t>(inkl. VF)</t>
  </si>
  <si>
    <t>Stellplätze Standard</t>
  </si>
  <si>
    <t>Stellplätze Carsharing</t>
  </si>
  <si>
    <t>Summen</t>
  </si>
  <si>
    <t>Einzelhandel, Drogeriemarkt</t>
  </si>
  <si>
    <t>Dachfläche</t>
  </si>
  <si>
    <t>Summe
(bzw. Mittelwert)</t>
  </si>
  <si>
    <t>(Orientierung Kostenfaktor)</t>
  </si>
  <si>
    <t>(Soll)</t>
  </si>
  <si>
    <t>konzeptabhängig</t>
  </si>
  <si>
    <t>Zwischensumme OGs</t>
  </si>
  <si>
    <t>Volumen (BRI)</t>
  </si>
  <si>
    <t>Gelb: Wert i.d.R. anzugeben</t>
  </si>
  <si>
    <t>Handwerker:
innenparken</t>
  </si>
  <si>
    <t>hellgelb: Wert bei Bedarf angeben</t>
  </si>
  <si>
    <t>Kostenschätzung Baukosten KG 300 + 400</t>
  </si>
  <si>
    <t xml:space="preserve">Anzahl der Kfz-Stellplätze </t>
  </si>
  <si>
    <t>Lasten- Fahrräder</t>
  </si>
  <si>
    <t xml:space="preserve">EG </t>
  </si>
  <si>
    <t xml:space="preserve">BGF EG </t>
  </si>
  <si>
    <t xml:space="preserve">(Soll) </t>
  </si>
  <si>
    <t>Photovoltaik*</t>
  </si>
  <si>
    <t>Retentionsfl.*</t>
  </si>
  <si>
    <t>(* Überlagerung der Flächen möglich)</t>
  </si>
  <si>
    <t>Kostenfaktor KG 300 + 400</t>
  </si>
  <si>
    <t xml:space="preserve">(Soll im EG) </t>
  </si>
  <si>
    <t>(Soll im 1.OG)</t>
  </si>
  <si>
    <t>Fahrräder</t>
  </si>
  <si>
    <t xml:space="preserve">Bitte tragen Sie in das farbig markierte Feld die Kurzbeschreibung Ihrer Leitdiee ein. </t>
  </si>
  <si>
    <t>Leitidee</t>
  </si>
  <si>
    <t xml:space="preserve">Diese wird im Vorprüfbericht abgedruckt. (MAX 200 Zeichen) </t>
  </si>
  <si>
    <t>Büro, Einzelhandel</t>
  </si>
  <si>
    <t>(Ziel: 4,30m)</t>
  </si>
  <si>
    <t xml:space="preserve">ggf. Split-Level über EG </t>
  </si>
  <si>
    <t>(Werte ggf. überschreiben)</t>
  </si>
  <si>
    <t xml:space="preserve">Bitte füllen Sie alle GELB unterlegten Felder aus. Bitte beachten Sie den weiteren Reiter! </t>
  </si>
  <si>
    <r>
      <t xml:space="preserve">Kennwerte Mobility Hub </t>
    </r>
    <r>
      <rPr>
        <b/>
        <sz val="22"/>
        <color rgb="FFFF0000"/>
        <rFont val="Arial"/>
        <family val="2"/>
      </rPr>
      <t xml:space="preserve">7 </t>
    </r>
  </si>
  <si>
    <t>BGF-R nur Parknutzung</t>
  </si>
  <si>
    <t>BGF EG (Parkebene 1)</t>
  </si>
  <si>
    <t>BGF Parkebene 5</t>
  </si>
  <si>
    <t>BGF Parkebene 4</t>
  </si>
  <si>
    <t>BGF Parkebene 3</t>
  </si>
  <si>
    <t>BGF Parkebene 9</t>
  </si>
  <si>
    <t>BGF Parkebene 8</t>
  </si>
  <si>
    <t>BGF Parkebene 7</t>
  </si>
  <si>
    <t>BGF Parkebene 6</t>
  </si>
  <si>
    <t>Geschossfläche (GF) Parken</t>
  </si>
  <si>
    <t>Geschossfläche (GF) Nicht-Parken</t>
  </si>
  <si>
    <t>Fläche Lufträume (auf Ebene der Vollgeschosse)</t>
  </si>
  <si>
    <t>als Flächenzuschlag zur Ermittlung der Geschossfläche</t>
  </si>
  <si>
    <t>als Flächenabzug zur Ermittlung der Geschossfläche</t>
  </si>
  <si>
    <t>BGF mit lichter Raumhöhe unter 2,30 m</t>
  </si>
  <si>
    <t>(Teil-)Flächen mit lichter Raumhöhe unter 2,30 m</t>
  </si>
  <si>
    <t>(Wert zur Ermittlung der BRI)</t>
  </si>
  <si>
    <t>BGF-R nach Nutzung (ohne Parken)</t>
  </si>
  <si>
    <t>BGF Parkebene 2 (1. OG)</t>
  </si>
  <si>
    <t>Text Leitidee</t>
  </si>
  <si>
    <t>Feld für Anmerkung zur Kostenschätzung:</t>
  </si>
  <si>
    <t>Summe BGF</t>
  </si>
  <si>
    <t>Summe GF</t>
  </si>
  <si>
    <t>Summe BRI</t>
  </si>
  <si>
    <r>
      <rPr>
        <b/>
        <sz val="14"/>
        <color rgb="FFFF0000"/>
        <rFont val="Arial"/>
        <family val="2"/>
      </rPr>
      <t>Hinweise:</t>
    </r>
    <r>
      <rPr>
        <sz val="14"/>
        <color rgb="FFFF0000"/>
        <rFont val="Arial"/>
        <family val="2"/>
      </rPr>
      <t xml:space="preserve">
Die Berechnung der </t>
    </r>
    <r>
      <rPr>
        <b/>
        <sz val="14"/>
        <color rgb="FFFF0000"/>
        <rFont val="Arial"/>
        <family val="2"/>
      </rPr>
      <t>Geschossflächen (GF)</t>
    </r>
    <r>
      <rPr>
        <sz val="14"/>
        <color rgb="FFFF0000"/>
        <rFont val="Arial"/>
        <family val="2"/>
      </rPr>
      <t xml:space="preserve"> kann durch eigene Berechnungen ersetzt/ergänzt werden.
Die Berechnung des </t>
    </r>
    <r>
      <rPr>
        <b/>
        <sz val="14"/>
        <color rgb="FFFF0000"/>
        <rFont val="Arial"/>
        <family val="2"/>
      </rPr>
      <t>Bruttorauminhalts (BRI)</t>
    </r>
    <r>
      <rPr>
        <sz val="14"/>
        <color rgb="FFFF0000"/>
        <rFont val="Arial"/>
        <family val="2"/>
      </rPr>
      <t xml:space="preserve">  über die Geschossflächen und zugehörigen -höhen kann ebenfalls durch eigene Berechnungen ersetzt/ergänzt werden.
Bitte überschreiben Sie dazu die Werte und fügen Ihre Berechnungen gesondert bei.
(bei überschriebenen Werten, erscheint ein "O" neben dem Wert als Hinweis für die Vorprüfung.)</t>
    </r>
  </si>
  <si>
    <r>
      <t xml:space="preserve">Kennwerte Mobility Hub </t>
    </r>
    <r>
      <rPr>
        <b/>
        <sz val="22"/>
        <color rgb="FFFF0000"/>
        <rFont val="Arial"/>
        <family val="2"/>
      </rPr>
      <t xml:space="preserve">6 </t>
    </r>
  </si>
  <si>
    <t xml:space="preserve">  &lt;&lt;  bitte nicht vergessen ;-)</t>
  </si>
  <si>
    <t>Summen Parken</t>
  </si>
  <si>
    <t>Bei Fragen zum Ausfüllen der Tabelle sprechen Sie uns bitte an:
moh@c4c-berlin.de 
+49 30 26103380</t>
  </si>
  <si>
    <t>Ziel: 
ca. 1.070 qm</t>
  </si>
  <si>
    <t>Ziel: 
ca. 1.167 qm</t>
  </si>
  <si>
    <t>(Soll EG: 1.500 qm)</t>
  </si>
  <si>
    <t>(Soll EG: 1.400 qm)</t>
  </si>
  <si>
    <t>(ca. 750 qm)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</si>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</sst>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&quot; qm&quot;"/>
    <numFmt numFmtId="166" formatCode="0.0"/>
    <numFmt numFmtId="167" formatCode="#,##0&quot; kbm&quot;"/>
    <numFmt numFmtId="168" formatCode="0.00&quot; m&quot;"/>
    <numFmt numFmtId="169" formatCode="#,##0.00\ &quot;€&quot;"/>
    <numFmt numFmtId="170" formatCode="&quot;(&quot;#,##0&quot; qm)&quot;"/>
    <numFmt numFmtId="171" formatCode="0&quot; Stpl.&quot;"/>
    <numFmt numFmtId="172" formatCode="&quot;mittel: &quot;#,##0.00\ &quot;€&quot;"/>
    <numFmt numFmtId="173" formatCode="&quot;(&quot;0&quot; Stpl.)&quot;"/>
    <numFmt numFmtId="176" formatCode="&quot;(-) &quot;#,##0&quot; qm&quot;"/>
  </numFmts>
  <fonts count="6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DIN Pro"/>
    </font>
    <font>
      <b/>
      <sz val="12"/>
      <color rgb="FF000000"/>
      <name val="DIN Pro"/>
    </font>
    <font>
      <i/>
      <sz val="10"/>
      <color theme="0" tint="-0.499984740745262"/>
      <name val="DIN Pro"/>
    </font>
    <font>
      <i/>
      <sz val="10"/>
      <color theme="0"/>
      <name val="DIN Pro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4"/>
      <color rgb="FFFFF867"/>
      <name val="Arial"/>
      <family val="2"/>
    </font>
    <font>
      <b/>
      <sz val="12"/>
      <color rgb="FFFFF867"/>
      <name val="Arial"/>
      <family val="2"/>
    </font>
    <font>
      <sz val="11"/>
      <name val="Arial"/>
      <family val="2"/>
    </font>
    <font>
      <sz val="11"/>
      <color theme="1" tint="0.499984740745262"/>
      <name val="Arial"/>
      <family val="2"/>
    </font>
    <font>
      <b/>
      <sz val="12"/>
      <color rgb="FF14B2A8"/>
      <name val="Arial"/>
      <family val="2"/>
    </font>
    <font>
      <b/>
      <sz val="18"/>
      <color rgb="FF14B2A8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8C8C95"/>
      <name val="Arial"/>
      <family val="2"/>
    </font>
    <font>
      <sz val="12"/>
      <color theme="1" tint="0.499984740745262"/>
      <name val="Arial"/>
      <family val="2"/>
    </font>
    <font>
      <i/>
      <sz val="10"/>
      <color rgb="FF000000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color theme="1" tint="0.499984740745262"/>
      <name val="Arial"/>
      <family val="2"/>
    </font>
    <font>
      <b/>
      <sz val="12"/>
      <color theme="0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rgb="FF8C8C95"/>
      <name val="Arial"/>
      <family val="2"/>
    </font>
    <font>
      <i/>
      <sz val="10"/>
      <color theme="0"/>
      <name val="Arial"/>
      <family val="2"/>
    </font>
    <font>
      <sz val="12"/>
      <color theme="0" tint="-0.49998474074526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theme="1"/>
      <name val="DIN Pro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 Bold"/>
    </font>
    <font>
      <sz val="14"/>
      <color rgb="FFFF0000"/>
      <name val="Arial"/>
      <family val="2"/>
    </font>
    <font>
      <sz val="16"/>
      <color rgb="FF000000"/>
      <name val="Arial"/>
      <family val="2"/>
    </font>
    <font>
      <i/>
      <sz val="10"/>
      <color theme="1" tint="0.34998626667073579"/>
      <name val="Arial"/>
      <family val="2"/>
    </font>
    <font>
      <b/>
      <sz val="2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8"/>
        <bgColor rgb="FF000000"/>
      </patternFill>
    </fill>
    <fill>
      <patternFill patternType="solid">
        <fgColor rgb="FFFFF867"/>
        <bgColor rgb="FF000000"/>
      </patternFill>
    </fill>
    <fill>
      <patternFill patternType="solid">
        <fgColor rgb="FF14B2A8"/>
        <bgColor indexed="64"/>
      </patternFill>
    </fill>
    <fill>
      <patternFill patternType="solid">
        <fgColor rgb="FF222244"/>
        <bgColor indexed="64"/>
      </patternFill>
    </fill>
    <fill>
      <patternFill patternType="solid">
        <fgColor rgb="FFFFF867"/>
        <bgColor indexed="64"/>
      </patternFill>
    </fill>
    <fill>
      <patternFill patternType="solid">
        <fgColor rgb="FFB2CBC9"/>
        <bgColor indexed="64"/>
      </patternFill>
    </fill>
    <fill>
      <patternFill patternType="solid">
        <fgColor rgb="FF8C8C95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D7D7E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ck">
        <color theme="0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 style="thin">
        <color auto="1"/>
      </top>
      <bottom style="dotted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/>
    <xf numFmtId="0" fontId="12" fillId="0" borderId="0" xfId="0" applyFont="1"/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left"/>
    </xf>
    <xf numFmtId="0" fontId="16" fillId="0" borderId="4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 applyProtection="1">
      <alignment horizontal="center" wrapText="1"/>
      <protection locked="0"/>
    </xf>
    <xf numFmtId="0" fontId="18" fillId="5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left" vertical="center"/>
      <protection locked="0"/>
    </xf>
    <xf numFmtId="0" fontId="20" fillId="6" borderId="0" xfId="0" applyFont="1" applyFill="1" applyAlignment="1" applyProtection="1">
      <alignment horizontal="left" vertical="center" wrapTex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9" fontId="24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49" fontId="24" fillId="0" borderId="3" xfId="0" applyNumberFormat="1" applyFont="1" applyBorder="1" applyAlignment="1">
      <alignment horizontal="left" vertical="top" wrapText="1"/>
    </xf>
    <xf numFmtId="0" fontId="11" fillId="0" borderId="3" xfId="0" applyFont="1" applyBorder="1"/>
    <xf numFmtId="0" fontId="26" fillId="5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7" fillId="8" borderId="0" xfId="0" applyFont="1" applyFill="1" applyAlignment="1">
      <alignment horizontal="center" wrapText="1"/>
    </xf>
    <xf numFmtId="0" fontId="28" fillId="8" borderId="0" xfId="0" applyFont="1" applyFill="1" applyAlignment="1">
      <alignment horizontal="center" wrapText="1"/>
    </xf>
    <xf numFmtId="0" fontId="28" fillId="0" borderId="0" xfId="0" applyFont="1" applyAlignment="1">
      <alignment horizontal="center" wrapText="1"/>
    </xf>
    <xf numFmtId="0" fontId="11" fillId="0" borderId="5" xfId="0" applyFont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27" fillId="8" borderId="5" xfId="0" applyNumberFormat="1" applyFont="1" applyFill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70" fontId="11" fillId="3" borderId="5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center"/>
    </xf>
    <xf numFmtId="164" fontId="28" fillId="8" borderId="5" xfId="0" applyNumberFormat="1" applyFont="1" applyFill="1" applyBorder="1" applyAlignment="1">
      <alignment horizontal="right" vertical="center"/>
    </xf>
    <xf numFmtId="168" fontId="11" fillId="3" borderId="5" xfId="0" applyNumberFormat="1" applyFont="1" applyFill="1" applyBorder="1" applyAlignment="1">
      <alignment horizontal="right" vertical="center" wrapText="1"/>
    </xf>
    <xf numFmtId="167" fontId="28" fillId="8" borderId="5" xfId="0" applyNumberFormat="1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/>
    </xf>
    <xf numFmtId="164" fontId="11" fillId="10" borderId="0" xfId="0" applyNumberFormat="1" applyFont="1" applyFill="1" applyAlignment="1">
      <alignment horizontal="right"/>
    </xf>
    <xf numFmtId="164" fontId="30" fillId="10" borderId="0" xfId="0" applyNumberFormat="1" applyFont="1" applyFill="1" applyAlignment="1">
      <alignment horizontal="right"/>
    </xf>
    <xf numFmtId="164" fontId="27" fillId="10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10" borderId="0" xfId="0" applyNumberFormat="1" applyFont="1" applyFill="1" applyAlignment="1">
      <alignment horizontal="right"/>
    </xf>
    <xf numFmtId="168" fontId="27" fillId="10" borderId="0" xfId="0" applyNumberFormat="1" applyFont="1" applyFill="1" applyAlignment="1">
      <alignment horizontal="right"/>
    </xf>
    <xf numFmtId="167" fontId="27" fillId="10" borderId="0" xfId="0" applyNumberFormat="1" applyFont="1" applyFill="1" applyAlignment="1">
      <alignment horizontal="right"/>
    </xf>
    <xf numFmtId="0" fontId="32" fillId="10" borderId="0" xfId="0" applyFont="1" applyFill="1" applyAlignment="1">
      <alignment horizontal="right" vertical="center"/>
    </xf>
    <xf numFmtId="170" fontId="32" fillId="10" borderId="0" xfId="0" applyNumberFormat="1" applyFont="1" applyFill="1" applyAlignment="1">
      <alignment horizontal="right" vertical="center"/>
    </xf>
    <xf numFmtId="164" fontId="33" fillId="10" borderId="0" xfId="0" applyNumberFormat="1" applyFont="1" applyFill="1" applyAlignment="1">
      <alignment horizontal="right" vertical="center"/>
    </xf>
    <xf numFmtId="164" fontId="32" fillId="0" borderId="0" xfId="0" applyNumberFormat="1" applyFont="1" applyAlignment="1">
      <alignment horizontal="right" vertical="center"/>
    </xf>
    <xf numFmtId="164" fontId="34" fillId="10" borderId="0" xfId="0" applyNumberFormat="1" applyFont="1" applyFill="1" applyAlignment="1">
      <alignment horizontal="right" vertical="center"/>
    </xf>
    <xf numFmtId="164" fontId="35" fillId="10" borderId="0" xfId="0" applyNumberFormat="1" applyFont="1" applyFill="1" applyAlignment="1">
      <alignment horizontal="right" vertical="center"/>
    </xf>
    <xf numFmtId="168" fontId="35" fillId="10" borderId="0" xfId="0" applyNumberFormat="1" applyFont="1" applyFill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28" fillId="0" borderId="2" xfId="0" applyNumberFormat="1" applyFont="1" applyBorder="1" applyAlignment="1">
      <alignment horizontal="right" vertical="center"/>
    </xf>
    <xf numFmtId="168" fontId="11" fillId="0" borderId="2" xfId="0" applyNumberFormat="1" applyFont="1" applyBorder="1" applyAlignment="1">
      <alignment horizontal="right" vertical="center"/>
    </xf>
    <xf numFmtId="167" fontId="28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/>
    </xf>
    <xf numFmtId="164" fontId="28" fillId="8" borderId="2" xfId="0" applyNumberFormat="1" applyFont="1" applyFill="1" applyBorder="1" applyAlignment="1">
      <alignment horizontal="right"/>
    </xf>
    <xf numFmtId="164" fontId="30" fillId="2" borderId="2" xfId="0" applyNumberFormat="1" applyFont="1" applyFill="1" applyBorder="1" applyAlignment="1">
      <alignment horizontal="right"/>
    </xf>
    <xf numFmtId="168" fontId="11" fillId="3" borderId="2" xfId="0" applyNumberFormat="1" applyFont="1" applyFill="1" applyBorder="1" applyAlignment="1">
      <alignment horizontal="right"/>
    </xf>
    <xf numFmtId="167" fontId="28" fillId="8" borderId="2" xfId="0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right" vertical="center"/>
    </xf>
    <xf numFmtId="170" fontId="32" fillId="3" borderId="3" xfId="0" applyNumberFormat="1" applyFont="1" applyFill="1" applyBorder="1" applyAlignment="1">
      <alignment horizontal="right" vertical="center"/>
    </xf>
    <xf numFmtId="164" fontId="32" fillId="3" borderId="3" xfId="0" applyNumberFormat="1" applyFont="1" applyFill="1" applyBorder="1" applyAlignment="1">
      <alignment horizontal="right" vertical="center"/>
    </xf>
    <xf numFmtId="164" fontId="32" fillId="0" borderId="3" xfId="0" applyNumberFormat="1" applyFont="1" applyBorder="1" applyAlignment="1">
      <alignment horizontal="right" vertical="center"/>
    </xf>
    <xf numFmtId="164" fontId="36" fillId="8" borderId="3" xfId="0" applyNumberFormat="1" applyFont="1" applyFill="1" applyBorder="1" applyAlignment="1">
      <alignment horizontal="right" vertical="center"/>
    </xf>
    <xf numFmtId="164" fontId="37" fillId="2" borderId="3" xfId="0" applyNumberFormat="1" applyFont="1" applyFill="1" applyBorder="1" applyAlignment="1">
      <alignment horizontal="right" vertical="center"/>
    </xf>
    <xf numFmtId="168" fontId="32" fillId="3" borderId="3" xfId="0" applyNumberFormat="1" applyFont="1" applyFill="1" applyBorder="1" applyAlignment="1">
      <alignment horizontal="right" vertical="center"/>
    </xf>
    <xf numFmtId="167" fontId="36" fillId="8" borderId="3" xfId="0" applyNumberFormat="1" applyFont="1" applyFill="1" applyBorder="1" applyAlignment="1">
      <alignment horizontal="right" vertical="center"/>
    </xf>
    <xf numFmtId="0" fontId="12" fillId="8" borderId="5" xfId="0" applyFont="1" applyFill="1" applyBorder="1" applyAlignment="1">
      <alignment horizontal="right" vertical="center"/>
    </xf>
    <xf numFmtId="164" fontId="11" fillId="8" borderId="5" xfId="0" applyNumberFormat="1" applyFont="1" applyFill="1" applyBorder="1" applyAlignment="1">
      <alignment horizontal="right" vertical="center"/>
    </xf>
    <xf numFmtId="164" fontId="38" fillId="5" borderId="5" xfId="0" applyNumberFormat="1" applyFont="1" applyFill="1" applyBorder="1" applyAlignment="1">
      <alignment horizontal="right" vertical="center"/>
    </xf>
    <xf numFmtId="168" fontId="11" fillId="8" borderId="5" xfId="0" applyNumberFormat="1" applyFont="1" applyFill="1" applyBorder="1" applyAlignment="1">
      <alignment horizontal="right" vertical="center"/>
    </xf>
    <xf numFmtId="167" fontId="38" fillId="5" borderId="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168" fontId="28" fillId="0" borderId="0" xfId="0" applyNumberFormat="1" applyFont="1" applyAlignment="1">
      <alignment vertical="center"/>
    </xf>
    <xf numFmtId="167" fontId="28" fillId="0" borderId="0" xfId="0" applyNumberFormat="1" applyFont="1" applyAlignment="1">
      <alignment vertical="center"/>
    </xf>
    <xf numFmtId="0" fontId="11" fillId="0" borderId="0" xfId="0" applyFont="1" applyAlignment="1">
      <alignment horizontal="right" wrapText="1"/>
    </xf>
    <xf numFmtId="0" fontId="11" fillId="8" borderId="0" xfId="0" applyFont="1" applyFill="1" applyAlignment="1">
      <alignment horizontal="right" wrapText="1"/>
    </xf>
    <xf numFmtId="0" fontId="32" fillId="0" borderId="0" xfId="0" applyFont="1" applyAlignment="1">
      <alignment horizontal="right" vertical="center" wrapText="1"/>
    </xf>
    <xf numFmtId="169" fontId="39" fillId="0" borderId="0" xfId="0" applyNumberFormat="1" applyFont="1" applyAlignment="1">
      <alignment horizontal="right" vertical="center" wrapText="1"/>
    </xf>
    <xf numFmtId="0" fontId="36" fillId="8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169" fontId="11" fillId="3" borderId="5" xfId="0" applyNumberFormat="1" applyFont="1" applyFill="1" applyBorder="1" applyAlignment="1">
      <alignment horizontal="right" vertical="center"/>
    </xf>
    <xf numFmtId="172" fontId="11" fillId="8" borderId="5" xfId="0" applyNumberFormat="1" applyFont="1" applyFill="1" applyBorder="1" applyAlignment="1">
      <alignment horizontal="right" vertical="center"/>
    </xf>
    <xf numFmtId="169" fontId="11" fillId="8" borderId="5" xfId="0" applyNumberFormat="1" applyFont="1" applyFill="1" applyBorder="1" applyAlignment="1">
      <alignment horizontal="right" vertical="center"/>
    </xf>
    <xf numFmtId="169" fontId="38" fillId="5" borderId="5" xfId="0" applyNumberFormat="1" applyFont="1" applyFill="1" applyBorder="1" applyAlignment="1">
      <alignment horizontal="right" vertical="center"/>
    </xf>
    <xf numFmtId="164" fontId="11" fillId="0" borderId="0" xfId="0" applyNumberFormat="1" applyFont="1"/>
    <xf numFmtId="0" fontId="26" fillId="5" borderId="6" xfId="0" applyFont="1" applyFill="1" applyBorder="1" applyAlignment="1">
      <alignment horizontal="center" vertical="center"/>
    </xf>
    <xf numFmtId="164" fontId="28" fillId="3" borderId="5" xfId="0" applyNumberFormat="1" applyFont="1" applyFill="1" applyBorder="1" applyAlignment="1">
      <alignment horizontal="right" vertical="center"/>
    </xf>
    <xf numFmtId="0" fontId="11" fillId="8" borderId="0" xfId="0" applyFont="1" applyFill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73" fontId="37" fillId="3" borderId="3" xfId="0" applyNumberFormat="1" applyFont="1" applyFill="1" applyBorder="1" applyAlignment="1">
      <alignment horizontal="center" vertical="center"/>
    </xf>
    <xf numFmtId="173" fontId="41" fillId="2" borderId="3" xfId="0" applyNumberFormat="1" applyFont="1" applyFill="1" applyBorder="1" applyAlignment="1">
      <alignment horizontal="center" vertical="center"/>
    </xf>
    <xf numFmtId="171" fontId="40" fillId="8" borderId="3" xfId="0" applyNumberFormat="1" applyFont="1" applyFill="1" applyBorder="1" applyAlignment="1">
      <alignment horizontal="center" vertical="center"/>
    </xf>
    <xf numFmtId="171" fontId="29" fillId="0" borderId="7" xfId="0" applyNumberFormat="1" applyFont="1" applyBorder="1" applyAlignment="1">
      <alignment horizontal="center" vertical="center"/>
    </xf>
    <xf numFmtId="171" fontId="11" fillId="3" borderId="7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right" vertical="center"/>
    </xf>
    <xf numFmtId="171" fontId="28" fillId="8" borderId="2" xfId="0" applyNumberFormat="1" applyFont="1" applyFill="1" applyBorder="1" applyAlignment="1">
      <alignment horizontal="center" vertical="center"/>
    </xf>
    <xf numFmtId="171" fontId="38" fillId="5" borderId="2" xfId="0" applyNumberFormat="1" applyFont="1" applyFill="1" applyBorder="1" applyAlignment="1">
      <alignment horizontal="center" vertical="center"/>
    </xf>
    <xf numFmtId="171" fontId="28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2" fillId="8" borderId="3" xfId="0" applyFont="1" applyFill="1" applyBorder="1" applyAlignment="1">
      <alignment horizontal="right" vertical="center"/>
    </xf>
    <xf numFmtId="173" fontId="42" fillId="8" borderId="3" xfId="0" applyNumberFormat="1" applyFont="1" applyFill="1" applyBorder="1" applyAlignment="1">
      <alignment horizontal="center" vertical="center"/>
    </xf>
    <xf numFmtId="173" fontId="42" fillId="5" borderId="3" xfId="0" applyNumberFormat="1" applyFont="1" applyFill="1" applyBorder="1" applyAlignment="1">
      <alignment horizontal="center" vertical="center"/>
    </xf>
    <xf numFmtId="171" fontId="42" fillId="0" borderId="7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6" fillId="4" borderId="0" xfId="0" applyFont="1" applyFill="1" applyAlignment="1">
      <alignment horizontal="lef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0" fontId="19" fillId="4" borderId="0" xfId="0" applyFont="1" applyFill="1" applyAlignment="1" applyProtection="1">
      <alignment horizontal="left" vertical="center"/>
      <protection locked="0"/>
    </xf>
    <xf numFmtId="0" fontId="27" fillId="7" borderId="0" xfId="0" applyFont="1" applyFill="1" applyAlignment="1">
      <alignment horizontal="center" wrapText="1"/>
    </xf>
    <xf numFmtId="0" fontId="28" fillId="7" borderId="0" xfId="0" applyFont="1" applyFill="1" applyAlignment="1">
      <alignment horizontal="center" wrapText="1"/>
    </xf>
    <xf numFmtId="164" fontId="27" fillId="7" borderId="5" xfId="0" applyNumberFormat="1" applyFont="1" applyFill="1" applyBorder="1" applyAlignment="1">
      <alignment horizontal="right" vertical="center"/>
    </xf>
    <xf numFmtId="164" fontId="28" fillId="7" borderId="5" xfId="0" applyNumberFormat="1" applyFont="1" applyFill="1" applyBorder="1" applyAlignment="1">
      <alignment horizontal="right" vertical="center"/>
    </xf>
    <xf numFmtId="167" fontId="28" fillId="7" borderId="5" xfId="0" applyNumberFormat="1" applyFont="1" applyFill="1" applyBorder="1" applyAlignment="1">
      <alignment horizontal="right" vertical="center"/>
    </xf>
    <xf numFmtId="164" fontId="28" fillId="7" borderId="2" xfId="0" applyNumberFormat="1" applyFont="1" applyFill="1" applyBorder="1" applyAlignment="1">
      <alignment horizontal="right"/>
    </xf>
    <xf numFmtId="167" fontId="28" fillId="7" borderId="2" xfId="0" applyNumberFormat="1" applyFont="1" applyFill="1" applyBorder="1" applyAlignment="1">
      <alignment horizontal="right"/>
    </xf>
    <xf numFmtId="164" fontId="36" fillId="7" borderId="3" xfId="0" applyNumberFormat="1" applyFont="1" applyFill="1" applyBorder="1" applyAlignment="1">
      <alignment horizontal="right" vertical="center"/>
    </xf>
    <xf numFmtId="167" fontId="36" fillId="7" borderId="3" xfId="0" applyNumberFormat="1" applyFont="1" applyFill="1" applyBorder="1" applyAlignment="1">
      <alignment horizontal="right" vertical="center"/>
    </xf>
    <xf numFmtId="0" fontId="12" fillId="7" borderId="5" xfId="0" applyFont="1" applyFill="1" applyBorder="1" applyAlignment="1">
      <alignment horizontal="right" vertical="center"/>
    </xf>
    <xf numFmtId="164" fontId="11" fillId="7" borderId="5" xfId="0" applyNumberFormat="1" applyFont="1" applyFill="1" applyBorder="1" applyAlignment="1">
      <alignment horizontal="right" vertical="center"/>
    </xf>
    <xf numFmtId="164" fontId="38" fillId="4" borderId="5" xfId="0" applyNumberFormat="1" applyFont="1" applyFill="1" applyBorder="1" applyAlignment="1">
      <alignment horizontal="right" vertical="center"/>
    </xf>
    <xf numFmtId="168" fontId="11" fillId="7" borderId="5" xfId="0" applyNumberFormat="1" applyFont="1" applyFill="1" applyBorder="1" applyAlignment="1">
      <alignment horizontal="right" vertical="center"/>
    </xf>
    <xf numFmtId="167" fontId="38" fillId="4" borderId="5" xfId="0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horizontal="right" wrapText="1"/>
    </xf>
    <xf numFmtId="0" fontId="36" fillId="7" borderId="0" xfId="0" applyFont="1" applyFill="1" applyAlignment="1">
      <alignment horizontal="right" vertical="center" wrapText="1"/>
    </xf>
    <xf numFmtId="172" fontId="11" fillId="7" borderId="5" xfId="0" applyNumberFormat="1" applyFont="1" applyFill="1" applyBorder="1" applyAlignment="1">
      <alignment horizontal="right" vertical="center"/>
    </xf>
    <xf numFmtId="169" fontId="11" fillId="7" borderId="5" xfId="0" applyNumberFormat="1" applyFont="1" applyFill="1" applyBorder="1" applyAlignment="1">
      <alignment horizontal="right" vertical="center"/>
    </xf>
    <xf numFmtId="169" fontId="38" fillId="4" borderId="5" xfId="0" applyNumberFormat="1" applyFont="1" applyFill="1" applyBorder="1" applyAlignment="1">
      <alignment horizontal="right" vertical="center"/>
    </xf>
    <xf numFmtId="0" fontId="26" fillId="4" borderId="6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wrapText="1"/>
    </xf>
    <xf numFmtId="171" fontId="40" fillId="7" borderId="3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right" vertical="center"/>
    </xf>
    <xf numFmtId="171" fontId="28" fillId="7" borderId="2" xfId="0" applyNumberFormat="1" applyFont="1" applyFill="1" applyBorder="1" applyAlignment="1">
      <alignment horizontal="center" vertical="center"/>
    </xf>
    <xf numFmtId="171" fontId="38" fillId="4" borderId="2" xfId="0" applyNumberFormat="1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right" vertical="center"/>
    </xf>
    <xf numFmtId="173" fontId="42" fillId="7" borderId="3" xfId="0" applyNumberFormat="1" applyFont="1" applyFill="1" applyBorder="1" applyAlignment="1">
      <alignment horizontal="center" vertical="center"/>
    </xf>
    <xf numFmtId="173" fontId="42" fillId="4" borderId="3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right"/>
    </xf>
    <xf numFmtId="164" fontId="28" fillId="8" borderId="0" xfId="0" applyNumberFormat="1" applyFont="1" applyFill="1" applyAlignment="1">
      <alignment horizontal="right"/>
    </xf>
    <xf numFmtId="164" fontId="30" fillId="2" borderId="0" xfId="0" applyNumberFormat="1" applyFont="1" applyFill="1" applyAlignment="1">
      <alignment horizontal="right"/>
    </xf>
    <xf numFmtId="168" fontId="11" fillId="3" borderId="0" xfId="0" applyNumberFormat="1" applyFont="1" applyFill="1" applyAlignment="1">
      <alignment horizontal="right"/>
    </xf>
    <xf numFmtId="167" fontId="28" fillId="8" borderId="0" xfId="0" applyNumberFormat="1" applyFont="1" applyFill="1" applyAlignment="1">
      <alignment horizontal="right"/>
    </xf>
    <xf numFmtId="164" fontId="11" fillId="3" borderId="3" xfId="0" applyNumberFormat="1" applyFont="1" applyFill="1" applyBorder="1" applyAlignment="1">
      <alignment horizontal="right" vertical="center"/>
    </xf>
    <xf numFmtId="164" fontId="30" fillId="2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164" fontId="27" fillId="8" borderId="3" xfId="0" applyNumberFormat="1" applyFont="1" applyFill="1" applyBorder="1" applyAlignment="1">
      <alignment horizontal="right" vertical="center"/>
    </xf>
    <xf numFmtId="164" fontId="28" fillId="8" borderId="3" xfId="0" applyNumberFormat="1" applyFont="1" applyFill="1" applyBorder="1" applyAlignment="1">
      <alignment horizontal="right" vertical="center"/>
    </xf>
    <xf numFmtId="168" fontId="11" fillId="3" borderId="3" xfId="0" applyNumberFormat="1" applyFont="1" applyFill="1" applyBorder="1" applyAlignment="1">
      <alignment horizontal="right" vertical="center"/>
    </xf>
    <xf numFmtId="167" fontId="28" fillId="8" borderId="3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/>
    </xf>
    <xf numFmtId="164" fontId="43" fillId="2" borderId="9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/>
    </xf>
    <xf numFmtId="164" fontId="31" fillId="0" borderId="2" xfId="0" applyNumberFormat="1" applyFont="1" applyBorder="1" applyAlignment="1">
      <alignment horizontal="left" vertical="top"/>
    </xf>
    <xf numFmtId="164" fontId="27" fillId="7" borderId="3" xfId="0" applyNumberFormat="1" applyFont="1" applyFill="1" applyBorder="1" applyAlignment="1">
      <alignment horizontal="right" vertical="center"/>
    </xf>
    <xf numFmtId="164" fontId="28" fillId="7" borderId="3" xfId="0" applyNumberFormat="1" applyFont="1" applyFill="1" applyBorder="1" applyAlignment="1">
      <alignment horizontal="right" vertical="center"/>
    </xf>
    <xf numFmtId="167" fontId="28" fillId="7" borderId="3" xfId="0" applyNumberFormat="1" applyFont="1" applyFill="1" applyBorder="1" applyAlignment="1">
      <alignment horizontal="right" vertical="center"/>
    </xf>
    <xf numFmtId="164" fontId="27" fillId="7" borderId="2" xfId="0" applyNumberFormat="1" applyFont="1" applyFill="1" applyBorder="1" applyAlignment="1">
      <alignment horizontal="right" vertical="center"/>
    </xf>
    <xf numFmtId="164" fontId="28" fillId="7" borderId="0" xfId="0" applyNumberFormat="1" applyFont="1" applyFill="1" applyAlignment="1">
      <alignment horizontal="right"/>
    </xf>
    <xf numFmtId="167" fontId="28" fillId="7" borderId="0" xfId="0" applyNumberFormat="1" applyFont="1" applyFill="1" applyAlignment="1">
      <alignment horizontal="right"/>
    </xf>
    <xf numFmtId="171" fontId="40" fillId="7" borderId="0" xfId="0" applyNumberFormat="1" applyFont="1" applyFill="1" applyAlignment="1">
      <alignment horizontal="center" vertical="center"/>
    </xf>
    <xf numFmtId="171" fontId="29" fillId="0" borderId="6" xfId="0" applyNumberFormat="1" applyFont="1" applyBorder="1" applyAlignment="1">
      <alignment horizontal="center" vertical="center"/>
    </xf>
    <xf numFmtId="171" fontId="29" fillId="2" borderId="0" xfId="0" applyNumberFormat="1" applyFont="1" applyFill="1" applyAlignment="1">
      <alignment horizontal="center"/>
    </xf>
    <xf numFmtId="171" fontId="11" fillId="3" borderId="0" xfId="0" applyNumberFormat="1" applyFont="1" applyFill="1" applyAlignment="1">
      <alignment horizontal="center"/>
    </xf>
    <xf numFmtId="171" fontId="40" fillId="7" borderId="0" xfId="0" applyNumberFormat="1" applyFont="1" applyFill="1" applyAlignment="1">
      <alignment horizontal="center"/>
    </xf>
    <xf numFmtId="171" fontId="11" fillId="3" borderId="6" xfId="0" applyNumberFormat="1" applyFont="1" applyFill="1" applyBorder="1" applyAlignment="1">
      <alignment horizontal="center"/>
    </xf>
    <xf numFmtId="171" fontId="11" fillId="3" borderId="9" xfId="0" applyNumberFormat="1" applyFont="1" applyFill="1" applyBorder="1" applyAlignment="1">
      <alignment horizontal="center" vertical="center"/>
    </xf>
    <xf numFmtId="171" fontId="29" fillId="2" borderId="9" xfId="0" applyNumberFormat="1" applyFont="1" applyFill="1" applyBorder="1" applyAlignment="1">
      <alignment horizontal="center" vertical="center"/>
    </xf>
    <xf numFmtId="171" fontId="40" fillId="7" borderId="9" xfId="0" applyNumberFormat="1" applyFont="1" applyFill="1" applyBorder="1" applyAlignment="1">
      <alignment horizontal="center" vertical="center"/>
    </xf>
    <xf numFmtId="171" fontId="29" fillId="0" borderId="12" xfId="0" applyNumberFormat="1" applyFont="1" applyBorder="1" applyAlignment="1">
      <alignment horizontal="center" vertical="center"/>
    </xf>
    <xf numFmtId="171" fontId="11" fillId="3" borderId="0" xfId="0" applyNumberFormat="1" applyFont="1" applyFill="1" applyAlignment="1">
      <alignment horizontal="center" vertical="center"/>
    </xf>
    <xf numFmtId="171" fontId="43" fillId="2" borderId="9" xfId="0" applyNumberFormat="1" applyFont="1" applyFill="1" applyBorder="1" applyAlignment="1">
      <alignment horizontal="center" vertical="center"/>
    </xf>
    <xf numFmtId="171" fontId="43" fillId="2" borderId="0" xfId="0" applyNumberFormat="1" applyFont="1" applyFill="1" applyAlignment="1">
      <alignment horizontal="center" vertical="center"/>
    </xf>
    <xf numFmtId="0" fontId="43" fillId="0" borderId="9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6" fillId="7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7" borderId="0" xfId="0" applyFont="1" applyFill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8" fillId="8" borderId="0" xfId="0" applyFont="1" applyFill="1" applyAlignment="1">
      <alignment horizontal="center" vertical="center" wrapText="1"/>
    </xf>
    <xf numFmtId="0" fontId="45" fillId="8" borderId="0" xfId="0" applyFont="1" applyFill="1" applyAlignment="1">
      <alignment horizontal="center" vertical="center" wrapText="1"/>
    </xf>
    <xf numFmtId="0" fontId="46" fillId="8" borderId="0" xfId="0" applyFont="1" applyFill="1" applyAlignment="1">
      <alignment horizontal="center" vertical="center" wrapText="1"/>
    </xf>
    <xf numFmtId="164" fontId="27" fillId="8" borderId="2" xfId="0" applyNumberFormat="1" applyFont="1" applyFill="1" applyBorder="1" applyAlignment="1">
      <alignment horizontal="right" vertical="center"/>
    </xf>
    <xf numFmtId="171" fontId="40" fillId="8" borderId="9" xfId="0" applyNumberFormat="1" applyFont="1" applyFill="1" applyBorder="1" applyAlignment="1">
      <alignment horizontal="center" vertical="center"/>
    </xf>
    <xf numFmtId="171" fontId="40" fillId="8" borderId="0" xfId="0" applyNumberFormat="1" applyFont="1" applyFill="1" applyAlignment="1">
      <alignment horizontal="center" vertical="center"/>
    </xf>
    <xf numFmtId="171" fontId="40" fillId="8" borderId="0" xfId="0" applyNumberFormat="1" applyFont="1" applyFill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/>
    <xf numFmtId="0" fontId="51" fillId="0" borderId="0" xfId="0" applyFont="1"/>
    <xf numFmtId="0" fontId="13" fillId="0" borderId="0" xfId="0" applyFont="1" applyAlignment="1" applyProtection="1">
      <alignment horizontal="center" wrapText="1"/>
      <protection locked="0"/>
    </xf>
    <xf numFmtId="0" fontId="52" fillId="0" borderId="0" xfId="0" applyFont="1"/>
    <xf numFmtId="0" fontId="30" fillId="9" borderId="0" xfId="0" applyFont="1" applyFill="1" applyAlignment="1">
      <alignment horizontal="left" vertical="top"/>
    </xf>
    <xf numFmtId="164" fontId="11" fillId="3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164" fontId="11" fillId="10" borderId="2" xfId="0" applyNumberFormat="1" applyFont="1" applyFill="1" applyBorder="1" applyAlignment="1">
      <alignment horizontal="right"/>
    </xf>
    <xf numFmtId="164" fontId="27" fillId="10" borderId="2" xfId="0" applyNumberFormat="1" applyFont="1" applyFill="1" applyBorder="1" applyAlignment="1">
      <alignment horizontal="right"/>
    </xf>
    <xf numFmtId="170" fontId="32" fillId="10" borderId="3" xfId="0" applyNumberFormat="1" applyFont="1" applyFill="1" applyBorder="1" applyAlignment="1">
      <alignment horizontal="right" vertical="center"/>
    </xf>
    <xf numFmtId="164" fontId="33" fillId="10" borderId="3" xfId="0" applyNumberFormat="1" applyFont="1" applyFill="1" applyBorder="1" applyAlignment="1">
      <alignment horizontal="right" vertical="center"/>
    </xf>
    <xf numFmtId="164" fontId="43" fillId="0" borderId="9" xfId="0" applyNumberFormat="1" applyFont="1" applyFill="1" applyBorder="1" applyAlignment="1">
      <alignment horizontal="right"/>
    </xf>
    <xf numFmtId="170" fontId="32" fillId="0" borderId="3" xfId="0" applyNumberFormat="1" applyFont="1" applyFill="1" applyBorder="1" applyAlignment="1">
      <alignment horizontal="right" vertical="center"/>
    </xf>
    <xf numFmtId="0" fontId="4" fillId="10" borderId="2" xfId="0" applyFont="1" applyFill="1" applyBorder="1" applyAlignment="1">
      <alignment horizontal="right"/>
    </xf>
    <xf numFmtId="0" fontId="6" fillId="10" borderId="3" xfId="0" applyFont="1" applyFill="1" applyBorder="1" applyAlignment="1">
      <alignment horizontal="right" vertical="center"/>
    </xf>
    <xf numFmtId="176" fontId="43" fillId="2" borderId="5" xfId="0" applyNumberFormat="1" applyFont="1" applyFill="1" applyBorder="1" applyAlignment="1">
      <alignment horizontal="right" vertical="center"/>
    </xf>
    <xf numFmtId="176" fontId="43" fillId="10" borderId="0" xfId="0" applyNumberFormat="1" applyFont="1" applyFill="1" applyAlignment="1">
      <alignment horizontal="right"/>
    </xf>
    <xf numFmtId="171" fontId="11" fillId="3" borderId="0" xfId="0" applyNumberFormat="1" applyFont="1" applyFill="1" applyBorder="1" applyAlignment="1">
      <alignment horizontal="center" vertical="center"/>
    </xf>
    <xf numFmtId="171" fontId="29" fillId="2" borderId="0" xfId="0" applyNumberFormat="1" applyFont="1" applyFill="1" applyBorder="1" applyAlignment="1">
      <alignment horizontal="center" vertical="center"/>
    </xf>
    <xf numFmtId="171" fontId="40" fillId="8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1" fillId="0" borderId="9" xfId="0" applyFont="1" applyBorder="1" applyAlignment="1">
      <alignment horizontal="right" vertical="center"/>
    </xf>
    <xf numFmtId="0" fontId="12" fillId="0" borderId="0" xfId="0" applyFont="1" applyFill="1" applyBorder="1"/>
    <xf numFmtId="0" fontId="11" fillId="6" borderId="2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/>
    </xf>
    <xf numFmtId="0" fontId="26" fillId="11" borderId="0" xfId="0" applyFont="1" applyFill="1" applyAlignment="1">
      <alignment horizontal="left" vertical="center"/>
    </xf>
    <xf numFmtId="0" fontId="11" fillId="11" borderId="0" xfId="0" applyFont="1" applyFill="1" applyAlignment="1">
      <alignment horizontal="center" wrapText="1"/>
    </xf>
    <xf numFmtId="0" fontId="4" fillId="11" borderId="0" xfId="0" applyFont="1" applyFill="1" applyAlignment="1">
      <alignment horizontal="right" vertical="center"/>
    </xf>
    <xf numFmtId="164" fontId="11" fillId="11" borderId="0" xfId="0" applyNumberFormat="1" applyFont="1" applyFill="1" applyAlignment="1">
      <alignment horizontal="right" vertical="center"/>
    </xf>
    <xf numFmtId="0" fontId="4" fillId="11" borderId="0" xfId="0" applyFont="1" applyFill="1" applyAlignment="1">
      <alignment vertical="center"/>
    </xf>
    <xf numFmtId="0" fontId="12" fillId="11" borderId="0" xfId="0" applyFont="1" applyFill="1" applyAlignment="1">
      <alignment wrapText="1"/>
    </xf>
    <xf numFmtId="0" fontId="28" fillId="11" borderId="0" xfId="0" applyFont="1" applyFill="1" applyAlignment="1">
      <alignment horizontal="center" wrapText="1"/>
    </xf>
    <xf numFmtId="0" fontId="11" fillId="11" borderId="0" xfId="0" applyFont="1" applyFill="1" applyAlignment="1">
      <alignment horizontal="right" vertical="center"/>
    </xf>
    <xf numFmtId="171" fontId="11" fillId="11" borderId="0" xfId="0" applyNumberFormat="1" applyFont="1" applyFill="1" applyAlignment="1">
      <alignment horizontal="center" vertical="center"/>
    </xf>
    <xf numFmtId="0" fontId="12" fillId="11" borderId="0" xfId="0" applyFont="1" applyFill="1" applyAlignment="1">
      <alignment vertical="center"/>
    </xf>
    <xf numFmtId="171" fontId="40" fillId="11" borderId="0" xfId="0" applyNumberFormat="1" applyFont="1" applyFill="1" applyAlignment="1">
      <alignment horizontal="center" vertical="center"/>
    </xf>
    <xf numFmtId="0" fontId="11" fillId="11" borderId="0" xfId="0" applyFont="1" applyFill="1" applyBorder="1" applyAlignment="1">
      <alignment horizontal="right" vertical="center"/>
    </xf>
    <xf numFmtId="171" fontId="11" fillId="11" borderId="0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vertical="center"/>
    </xf>
    <xf numFmtId="171" fontId="40" fillId="11" borderId="0" xfId="0" applyNumberFormat="1" applyFont="1" applyFill="1" applyBorder="1" applyAlignment="1">
      <alignment horizontal="center" vertical="center"/>
    </xf>
    <xf numFmtId="0" fontId="12" fillId="11" borderId="0" xfId="0" applyFont="1" applyFill="1" applyBorder="1"/>
    <xf numFmtId="0" fontId="11" fillId="11" borderId="0" xfId="0" applyFont="1" applyFill="1" applyAlignment="1">
      <alignment horizontal="right"/>
    </xf>
    <xf numFmtId="171" fontId="11" fillId="11" borderId="0" xfId="0" applyNumberFormat="1" applyFont="1" applyFill="1" applyAlignment="1">
      <alignment horizontal="center"/>
    </xf>
    <xf numFmtId="0" fontId="12" fillId="11" borderId="0" xfId="0" applyFont="1" applyFill="1"/>
    <xf numFmtId="171" fontId="40" fillId="11" borderId="0" xfId="0" applyNumberFormat="1" applyFont="1" applyFill="1" applyAlignment="1">
      <alignment horizontal="center"/>
    </xf>
    <xf numFmtId="171" fontId="28" fillId="11" borderId="0" xfId="0" applyNumberFormat="1" applyFont="1" applyFill="1" applyAlignment="1">
      <alignment horizontal="center" vertical="center"/>
    </xf>
    <xf numFmtId="171" fontId="38" fillId="11" borderId="0" xfId="0" applyNumberFormat="1" applyFont="1" applyFill="1" applyAlignment="1">
      <alignment horizontal="center" vertical="center"/>
    </xf>
    <xf numFmtId="0" fontId="42" fillId="11" borderId="0" xfId="0" applyFont="1" applyFill="1" applyAlignment="1">
      <alignment horizontal="right" vertical="center"/>
    </xf>
    <xf numFmtId="171" fontId="42" fillId="11" borderId="0" xfId="0" applyNumberFormat="1" applyFont="1" applyFill="1" applyAlignment="1">
      <alignment horizontal="center" vertical="center"/>
    </xf>
    <xf numFmtId="0" fontId="42" fillId="11" borderId="0" xfId="0" applyFont="1" applyFill="1" applyAlignment="1">
      <alignment vertical="center"/>
    </xf>
    <xf numFmtId="166" fontId="16" fillId="11" borderId="2" xfId="0" applyNumberFormat="1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166" fontId="16" fillId="11" borderId="3" xfId="0" applyNumberFormat="1" applyFont="1" applyFill="1" applyBorder="1" applyAlignment="1">
      <alignment vertical="top"/>
    </xf>
    <xf numFmtId="0" fontId="11" fillId="11" borderId="3" xfId="0" applyFont="1" applyFill="1" applyBorder="1"/>
    <xf numFmtId="0" fontId="11" fillId="11" borderId="0" xfId="0" applyFont="1" applyFill="1"/>
    <xf numFmtId="0" fontId="13" fillId="11" borderId="0" xfId="0" applyFont="1" applyFill="1" applyAlignment="1" applyProtection="1">
      <alignment vertical="center" wrapText="1"/>
      <protection locked="0"/>
    </xf>
    <xf numFmtId="0" fontId="22" fillId="11" borderId="0" xfId="0" applyFont="1" applyFill="1" applyAlignment="1" applyProtection="1">
      <alignment horizontal="left" vertical="center"/>
      <protection locked="0"/>
    </xf>
    <xf numFmtId="0" fontId="12" fillId="11" borderId="0" xfId="0" applyFont="1" applyFill="1" applyAlignment="1">
      <alignment horizontal="left" vertical="center"/>
    </xf>
    <xf numFmtId="0" fontId="23" fillId="11" borderId="0" xfId="0" applyFont="1" applyFill="1" applyAlignment="1" applyProtection="1">
      <alignment horizontal="left" vertical="center"/>
      <protection locked="0"/>
    </xf>
    <xf numFmtId="0" fontId="26" fillId="8" borderId="5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27" fillId="8" borderId="9" xfId="0" applyNumberFormat="1" applyFont="1" applyFill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/>
    </xf>
    <xf numFmtId="176" fontId="43" fillId="2" borderId="9" xfId="0" applyNumberFormat="1" applyFont="1" applyFill="1" applyBorder="1" applyAlignment="1">
      <alignment horizontal="right" vertical="center"/>
    </xf>
    <xf numFmtId="164" fontId="28" fillId="8" borderId="9" xfId="0" applyNumberFormat="1" applyFont="1" applyFill="1" applyBorder="1" applyAlignment="1">
      <alignment horizontal="right" vertical="center"/>
    </xf>
    <xf numFmtId="164" fontId="55" fillId="0" borderId="13" xfId="0" applyNumberFormat="1" applyFont="1" applyBorder="1" applyAlignment="1">
      <alignment horizontal="center" vertical="center"/>
    </xf>
    <xf numFmtId="164" fontId="56" fillId="11" borderId="0" xfId="0" applyNumberFormat="1" applyFont="1" applyFill="1" applyAlignment="1">
      <alignment horizontal="left" vertical="top" wrapText="1"/>
    </xf>
    <xf numFmtId="0" fontId="54" fillId="0" borderId="0" xfId="0" applyFont="1" applyFill="1" applyBorder="1" applyAlignment="1">
      <alignment horizontal="left" vertical="center"/>
    </xf>
    <xf numFmtId="164" fontId="27" fillId="7" borderId="9" xfId="0" applyNumberFormat="1" applyFont="1" applyFill="1" applyBorder="1" applyAlignment="1">
      <alignment horizontal="right" vertical="center"/>
    </xf>
    <xf numFmtId="164" fontId="28" fillId="7" borderId="9" xfId="0" applyNumberFormat="1" applyFont="1" applyFill="1" applyBorder="1" applyAlignment="1">
      <alignment horizontal="right" vertical="center"/>
    </xf>
    <xf numFmtId="0" fontId="26" fillId="7" borderId="5" xfId="0" applyFont="1" applyFill="1" applyBorder="1" applyAlignment="1">
      <alignment horizontal="right" vertical="center"/>
    </xf>
    <xf numFmtId="171" fontId="40" fillId="7" borderId="0" xfId="0" applyNumberFormat="1" applyFont="1" applyFill="1" applyBorder="1" applyAlignment="1">
      <alignment horizontal="center" vertical="center"/>
    </xf>
    <xf numFmtId="0" fontId="57" fillId="11" borderId="0" xfId="0" applyFont="1" applyFill="1" applyAlignment="1">
      <alignment horizontal="center" vertical="center" wrapText="1"/>
    </xf>
    <xf numFmtId="164" fontId="29" fillId="2" borderId="14" xfId="0" applyNumberFormat="1" applyFont="1" applyFill="1" applyBorder="1" applyAlignment="1">
      <alignment horizontal="right" vertical="center"/>
    </xf>
    <xf numFmtId="164" fontId="29" fillId="2" borderId="15" xfId="0" applyNumberFormat="1" applyFont="1" applyFill="1" applyBorder="1" applyAlignment="1">
      <alignment horizontal="right" vertical="center"/>
    </xf>
    <xf numFmtId="164" fontId="29" fillId="10" borderId="16" xfId="0" applyNumberFormat="1" applyFont="1" applyFill="1" applyBorder="1" applyAlignment="1">
      <alignment horizontal="right"/>
    </xf>
    <xf numFmtId="170" fontId="32" fillId="10" borderId="16" xfId="0" applyNumberFormat="1" applyFont="1" applyFill="1" applyBorder="1" applyAlignment="1">
      <alignment horizontal="right" vertical="center"/>
    </xf>
    <xf numFmtId="164" fontId="11" fillId="0" borderId="17" xfId="0" applyNumberFormat="1" applyFont="1" applyBorder="1" applyAlignment="1">
      <alignment horizontal="right" vertical="center"/>
    </xf>
    <xf numFmtId="164" fontId="43" fillId="2" borderId="18" xfId="0" applyNumberFormat="1" applyFont="1" applyFill="1" applyBorder="1" applyAlignment="1">
      <alignment horizontal="right"/>
    </xf>
    <xf numFmtId="164" fontId="11" fillId="3" borderId="16" xfId="0" applyNumberFormat="1" applyFont="1" applyFill="1" applyBorder="1" applyAlignment="1">
      <alignment horizontal="right"/>
    </xf>
    <xf numFmtId="164" fontId="32" fillId="3" borderId="15" xfId="0" applyNumberFormat="1" applyFont="1" applyFill="1" applyBorder="1" applyAlignment="1">
      <alignment horizontal="right" vertical="center"/>
    </xf>
    <xf numFmtId="164" fontId="11" fillId="7" borderId="14" xfId="0" applyNumberFormat="1" applyFont="1" applyFill="1" applyBorder="1" applyAlignment="1">
      <alignment horizontal="right" vertical="center"/>
    </xf>
    <xf numFmtId="164" fontId="11" fillId="8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top" wrapText="1"/>
    </xf>
    <xf numFmtId="170" fontId="41" fillId="10" borderId="16" xfId="0" applyNumberFormat="1" applyFont="1" applyFill="1" applyBorder="1" applyAlignment="1">
      <alignment horizontal="right" vertical="center"/>
    </xf>
    <xf numFmtId="170" fontId="41" fillId="10" borderId="0" xfId="0" applyNumberFormat="1" applyFont="1" applyFill="1" applyAlignment="1">
      <alignment horizontal="right" vertical="center"/>
    </xf>
    <xf numFmtId="164" fontId="34" fillId="8" borderId="3" xfId="0" applyNumberFormat="1" applyFont="1" applyFill="1" applyBorder="1" applyAlignment="1">
      <alignment horizontal="right" vertical="center"/>
    </xf>
    <xf numFmtId="164" fontId="58" fillId="7" borderId="3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right"/>
    </xf>
  </cellXfs>
  <cellStyles count="3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Standard" xfId="0" builtinId="0"/>
  </cellStyles>
  <dxfs count="0"/>
  <tableStyles count="0" defaultTableStyle="TableStyleMedium9" defaultPivotStyle="PivotStyleMedium4"/>
  <colors>
    <mruColors>
      <color rgb="FF8C8C95"/>
      <color rgb="FFB2CBC9"/>
      <color rgb="FF14B2A8"/>
      <color rgb="FFD7D7E2"/>
      <color rgb="FFFFFFC8"/>
      <color rgb="FFDCE9E8"/>
      <color rgb="FFFFF867"/>
      <color rgb="FF95B2B0"/>
      <color rgb="FF222244"/>
      <color rgb="FFC2C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716A-52DE-E94D-9BD9-86A619F95033}">
  <sheetPr>
    <tabColor theme="6" tint="0.79998168889431442"/>
    <pageSetUpPr fitToPage="1"/>
  </sheetPr>
  <dimension ref="A1:AA116"/>
  <sheetViews>
    <sheetView showGridLines="0" tabSelected="1" showRuler="0" zoomScaleNormal="100" zoomScaleSheetLayoutView="85" workbookViewId="0">
      <selection activeCell="I4" sqref="I4"/>
    </sheetView>
  </sheetViews>
  <sheetFormatPr baseColWidth="10" defaultRowHeight="16"/>
  <cols>
    <col min="1" max="1" width="27.83203125" style="1" customWidth="1"/>
    <col min="2" max="3" width="15.5" style="1" customWidth="1"/>
    <col min="4" max="4" width="15.83203125" style="1" customWidth="1"/>
    <col min="5" max="5" width="15.5" style="1" customWidth="1"/>
    <col min="6" max="6" width="18" style="1" customWidth="1"/>
    <col min="7" max="7" width="17.83203125" style="1" customWidth="1"/>
    <col min="8" max="8" width="1.5" style="1" customWidth="1"/>
    <col min="9" max="9" width="17.83203125" style="1" customWidth="1"/>
    <col min="10" max="10" width="18.5" style="1" customWidth="1"/>
    <col min="11" max="11" width="19.5" style="1" customWidth="1"/>
    <col min="12" max="12" width="4.6640625" style="1" customWidth="1"/>
    <col min="13" max="13" width="2.33203125" style="1" customWidth="1"/>
    <col min="14" max="14" width="16.6640625" style="1" customWidth="1"/>
    <col min="15" max="15" width="17.33203125" style="1" customWidth="1"/>
    <col min="16" max="16" width="4.5" style="1" customWidth="1"/>
    <col min="17" max="18" width="2.33203125" style="1" customWidth="1"/>
    <col min="19" max="20" width="15.5" style="1" customWidth="1"/>
    <col min="21" max="21" width="14.5" style="1" customWidth="1"/>
    <col min="22" max="23" width="15.5" style="1" customWidth="1"/>
    <col min="24" max="24" width="17" style="1" customWidth="1"/>
    <col min="25" max="25" width="1" style="1" customWidth="1"/>
    <col min="26" max="27" width="15.5" style="1" customWidth="1"/>
    <col min="28" max="16384" width="10.83203125" style="1"/>
  </cols>
  <sheetData>
    <row r="1" spans="1:27" ht="20" customHeight="1">
      <c r="A1" s="11" t="s">
        <v>2</v>
      </c>
      <c r="B1" s="12"/>
      <c r="C1" s="12"/>
      <c r="D1" s="12"/>
      <c r="E1" s="13"/>
      <c r="F1" s="14"/>
      <c r="G1" s="14"/>
      <c r="H1" s="14"/>
      <c r="I1" s="14"/>
      <c r="J1" s="14"/>
      <c r="K1" s="16">
        <v>123456</v>
      </c>
      <c r="L1" s="14"/>
      <c r="M1" s="14"/>
      <c r="N1" s="263"/>
      <c r="O1" s="263"/>
      <c r="P1" s="263"/>
      <c r="Q1" s="263"/>
      <c r="R1" s="263"/>
      <c r="S1" s="252"/>
      <c r="T1" s="252"/>
      <c r="U1" s="252"/>
      <c r="V1" s="264"/>
      <c r="W1" s="15"/>
      <c r="X1" s="15"/>
      <c r="Y1" s="14"/>
      <c r="Z1" s="15"/>
    </row>
    <row r="2" spans="1:27" ht="29" customHeight="1">
      <c r="A2" s="17" t="s">
        <v>3</v>
      </c>
      <c r="B2" s="11"/>
      <c r="C2" s="11"/>
      <c r="D2" s="11"/>
      <c r="E2" s="13"/>
      <c r="F2" s="14"/>
      <c r="G2" s="14"/>
      <c r="H2" s="14"/>
      <c r="I2" s="14"/>
      <c r="J2" s="14"/>
      <c r="K2" s="18" t="s">
        <v>0</v>
      </c>
      <c r="L2" s="14"/>
      <c r="M2" s="14"/>
      <c r="N2" s="282" t="s">
        <v>89</v>
      </c>
      <c r="O2" s="282"/>
      <c r="P2" s="282"/>
      <c r="Q2" s="282"/>
      <c r="R2" s="282"/>
      <c r="S2" s="282"/>
      <c r="T2" s="282"/>
      <c r="U2" s="282"/>
      <c r="V2" s="282"/>
      <c r="W2" s="15"/>
      <c r="X2" s="15"/>
      <c r="Y2" s="14"/>
      <c r="Z2" s="15"/>
    </row>
    <row r="3" spans="1:27" ht="25">
      <c r="A3" s="19"/>
      <c r="B3" s="20"/>
      <c r="C3" s="20"/>
      <c r="D3" s="20"/>
      <c r="E3" s="14"/>
      <c r="F3" s="14"/>
      <c r="G3" s="14"/>
      <c r="H3" s="14"/>
      <c r="I3" s="14"/>
      <c r="J3" s="14"/>
      <c r="K3" s="15"/>
      <c r="L3" s="14"/>
      <c r="M3" s="14"/>
      <c r="N3" s="282"/>
      <c r="O3" s="282"/>
      <c r="P3" s="282"/>
      <c r="Q3" s="282"/>
      <c r="R3" s="282"/>
      <c r="S3" s="282"/>
      <c r="T3" s="282"/>
      <c r="U3" s="282"/>
      <c r="V3" s="282"/>
      <c r="W3" s="15"/>
      <c r="X3" s="15"/>
      <c r="Y3" s="14"/>
      <c r="Z3" s="15"/>
      <c r="AA3" s="15"/>
    </row>
    <row r="4" spans="1:27" s="208" customFormat="1" ht="34" customHeight="1">
      <c r="A4" s="203" t="s">
        <v>60</v>
      </c>
      <c r="B4" s="204"/>
      <c r="C4" s="204"/>
      <c r="D4" s="204"/>
      <c r="E4" s="205"/>
      <c r="F4" s="205"/>
      <c r="G4" s="205"/>
      <c r="H4" s="205"/>
      <c r="I4" s="205"/>
      <c r="J4" s="205"/>
      <c r="K4" s="298" t="s">
        <v>95</v>
      </c>
      <c r="L4" s="205"/>
      <c r="M4" s="205"/>
      <c r="N4" s="282"/>
      <c r="O4" s="282"/>
      <c r="P4" s="282"/>
      <c r="Q4" s="282"/>
      <c r="R4" s="282"/>
      <c r="S4" s="282"/>
      <c r="T4" s="282"/>
      <c r="U4" s="282"/>
      <c r="V4" s="282"/>
      <c r="W4" s="207"/>
      <c r="X4" s="206"/>
      <c r="Y4" s="205"/>
      <c r="Z4" s="206"/>
      <c r="AA4" s="206"/>
    </row>
    <row r="5" spans="1:27" ht="12" customHeight="1">
      <c r="A5" s="11"/>
      <c r="B5" s="20"/>
      <c r="C5" s="20"/>
      <c r="D5" s="20"/>
      <c r="E5" s="14"/>
      <c r="F5" s="14"/>
      <c r="G5" s="14"/>
      <c r="H5" s="14"/>
      <c r="I5" s="14"/>
      <c r="J5" s="14"/>
      <c r="K5" s="15"/>
      <c r="L5" s="14"/>
      <c r="M5" s="14"/>
      <c r="N5" s="282"/>
      <c r="O5" s="282"/>
      <c r="P5" s="282"/>
      <c r="Q5" s="282"/>
      <c r="R5" s="282"/>
      <c r="S5" s="282"/>
      <c r="T5" s="282"/>
      <c r="U5" s="282"/>
      <c r="V5" s="282"/>
      <c r="W5" s="21"/>
      <c r="X5" s="15"/>
      <c r="Y5" s="14"/>
      <c r="Z5" s="15"/>
      <c r="AA5" s="15"/>
    </row>
    <row r="6" spans="1:27" s="3" customFormat="1" ht="42" customHeight="1">
      <c r="A6" s="22" t="s">
        <v>59</v>
      </c>
      <c r="B6" s="23"/>
      <c r="C6" s="23"/>
      <c r="D6" s="23"/>
      <c r="E6" s="23"/>
      <c r="F6" s="23"/>
      <c r="G6" s="23"/>
      <c r="H6" s="14"/>
      <c r="I6" s="24" t="s">
        <v>36</v>
      </c>
      <c r="J6" s="24"/>
      <c r="K6" s="25" t="s">
        <v>38</v>
      </c>
      <c r="L6" s="26"/>
      <c r="M6" s="26"/>
      <c r="N6" s="265"/>
      <c r="O6" s="265"/>
      <c r="P6" s="265"/>
      <c r="Q6" s="265"/>
      <c r="R6" s="265"/>
      <c r="S6" s="266"/>
      <c r="T6" s="266"/>
      <c r="U6" s="267"/>
      <c r="V6" s="265"/>
      <c r="W6" s="26"/>
      <c r="X6" s="26"/>
      <c r="Y6" s="26"/>
      <c r="Z6" s="26"/>
      <c r="AA6" s="26"/>
    </row>
    <row r="7" spans="1:27">
      <c r="A7" s="15"/>
      <c r="B7" s="20"/>
      <c r="C7" s="20"/>
      <c r="D7" s="20"/>
      <c r="E7" s="14"/>
      <c r="F7" s="14"/>
      <c r="G7" s="14"/>
      <c r="H7" s="14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4"/>
      <c r="X7" s="15"/>
      <c r="Y7" s="14"/>
      <c r="Z7" s="15"/>
      <c r="AA7" s="15"/>
    </row>
    <row r="8" spans="1:27" s="5" customFormat="1" ht="24" customHeight="1">
      <c r="A8" s="27" t="s">
        <v>53</v>
      </c>
      <c r="B8" s="232" t="s">
        <v>80</v>
      </c>
      <c r="C8" s="232"/>
      <c r="D8" s="232"/>
      <c r="E8" s="232"/>
      <c r="F8" s="232"/>
      <c r="G8" s="232"/>
      <c r="H8" s="232"/>
      <c r="I8" s="232"/>
      <c r="J8" s="232"/>
      <c r="K8" s="232"/>
      <c r="L8" s="28"/>
      <c r="M8" s="28"/>
      <c r="N8" s="259" t="s">
        <v>52</v>
      </c>
      <c r="O8" s="260"/>
      <c r="P8" s="260"/>
      <c r="Q8" s="260"/>
      <c r="R8" s="260"/>
      <c r="S8" s="260"/>
      <c r="T8" s="260"/>
      <c r="U8" s="260"/>
      <c r="V8" s="260"/>
    </row>
    <row r="9" spans="1:27" ht="64" customHeight="1">
      <c r="A9" s="29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30"/>
      <c r="M9" s="30"/>
      <c r="N9" s="261" t="s">
        <v>54</v>
      </c>
      <c r="O9" s="262"/>
      <c r="P9" s="262"/>
      <c r="Q9" s="262"/>
      <c r="R9" s="262"/>
      <c r="S9" s="262"/>
      <c r="T9" s="262"/>
      <c r="U9" s="262"/>
      <c r="V9" s="262"/>
    </row>
    <row r="10" spans="1:27">
      <c r="A10" s="15"/>
      <c r="B10" s="20"/>
      <c r="C10" s="20"/>
      <c r="D10" s="20"/>
      <c r="E10" s="14"/>
      <c r="F10" s="14"/>
      <c r="G10" s="14"/>
      <c r="H10" s="14"/>
      <c r="I10" s="14"/>
      <c r="J10" s="14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5"/>
      <c r="Y10" s="14"/>
      <c r="Z10" s="15"/>
      <c r="AA10" s="15"/>
    </row>
    <row r="11" spans="1:27" ht="32" customHeight="1">
      <c r="A11" s="31" t="s">
        <v>1</v>
      </c>
      <c r="B11" s="104">
        <v>0</v>
      </c>
      <c r="C11" s="277" t="s">
        <v>87</v>
      </c>
      <c r="D11" s="231"/>
      <c r="F11" s="14"/>
      <c r="G11" s="14"/>
      <c r="H11" s="14"/>
      <c r="I11" s="14"/>
      <c r="J11" s="14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4"/>
      <c r="X11" s="15"/>
      <c r="Y11" s="14"/>
      <c r="Z11" s="15"/>
      <c r="AA11" s="15"/>
    </row>
    <row r="12" spans="1:27" ht="33" customHeight="1">
      <c r="A12" s="15"/>
      <c r="B12" s="20"/>
      <c r="C12" s="20"/>
      <c r="D12" s="20"/>
      <c r="E12" s="14"/>
      <c r="F12" s="14"/>
      <c r="G12" s="14"/>
      <c r="H12" s="14"/>
      <c r="I12" s="14"/>
      <c r="J12" s="14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4"/>
      <c r="X12" s="15"/>
      <c r="Y12" s="14"/>
      <c r="Z12" s="15"/>
      <c r="AA12" s="15"/>
    </row>
    <row r="13" spans="1:27" ht="28" customHeight="1">
      <c r="A13" s="31" t="s">
        <v>61</v>
      </c>
      <c r="B13" s="31"/>
      <c r="C13" s="31"/>
      <c r="D13" s="31"/>
      <c r="E13" s="31"/>
      <c r="F13" s="31"/>
      <c r="G13" s="31"/>
      <c r="I13" s="31" t="s">
        <v>70</v>
      </c>
      <c r="J13" s="31"/>
      <c r="K13" s="31"/>
      <c r="N13" s="31" t="s">
        <v>35</v>
      </c>
      <c r="O13" s="31"/>
      <c r="S13" s="276" t="s">
        <v>85</v>
      </c>
      <c r="T13" s="276"/>
      <c r="U13" s="276"/>
      <c r="V13" s="276"/>
    </row>
    <row r="14" spans="1:27" s="4" customFormat="1" ht="54" customHeight="1">
      <c r="A14" s="33"/>
      <c r="B14" s="34" t="s">
        <v>12</v>
      </c>
      <c r="G14" s="35" t="s">
        <v>4</v>
      </c>
      <c r="I14" s="34" t="s">
        <v>72</v>
      </c>
      <c r="J14" s="34" t="s">
        <v>76</v>
      </c>
      <c r="K14" s="36" t="s">
        <v>19</v>
      </c>
      <c r="N14" s="37" t="s">
        <v>20</v>
      </c>
      <c r="O14" s="36" t="s">
        <v>21</v>
      </c>
      <c r="S14" s="276"/>
      <c r="T14" s="276"/>
      <c r="U14" s="276"/>
      <c r="V14" s="276"/>
    </row>
    <row r="15" spans="1:27" s="193" customFormat="1" ht="53" customHeight="1">
      <c r="B15" s="191" t="s">
        <v>24</v>
      </c>
      <c r="G15" s="196"/>
      <c r="I15" s="191" t="s">
        <v>73</v>
      </c>
      <c r="J15" s="191" t="s">
        <v>74</v>
      </c>
      <c r="K15" s="198" t="s">
        <v>58</v>
      </c>
      <c r="N15" s="191" t="s">
        <v>77</v>
      </c>
      <c r="O15" s="198" t="s">
        <v>58</v>
      </c>
      <c r="S15" s="276"/>
      <c r="T15" s="276"/>
      <c r="U15" s="276"/>
      <c r="V15" s="276"/>
    </row>
    <row r="16" spans="1:27" s="6" customFormat="1" ht="27" customHeight="1">
      <c r="A16" s="38" t="s">
        <v>29</v>
      </c>
      <c r="B16" s="39"/>
      <c r="C16" s="211"/>
      <c r="D16" s="211"/>
      <c r="E16" s="211"/>
      <c r="F16" s="211"/>
      <c r="G16" s="41">
        <f>SUM(B16:B16)</f>
        <v>0</v>
      </c>
      <c r="I16" s="40"/>
      <c r="J16" s="222">
        <v>0</v>
      </c>
      <c r="K16" s="45">
        <f>I16+G16-J16</f>
        <v>0</v>
      </c>
      <c r="N16" s="46">
        <v>0</v>
      </c>
      <c r="O16" s="47">
        <f>K16*N16</f>
        <v>0</v>
      </c>
      <c r="S16" s="276"/>
      <c r="T16" s="276"/>
      <c r="U16" s="276"/>
      <c r="V16" s="276"/>
    </row>
    <row r="17" spans="1:27" s="6" customFormat="1" ht="27" customHeight="1">
      <c r="A17" s="38" t="s">
        <v>66</v>
      </c>
      <c r="B17" s="44">
        <v>0</v>
      </c>
      <c r="C17" s="211"/>
      <c r="D17" s="211"/>
      <c r="E17" s="211"/>
      <c r="F17" s="211"/>
      <c r="G17" s="41">
        <f>SUM(B17:B17)</f>
        <v>0</v>
      </c>
      <c r="I17" s="160">
        <v>0</v>
      </c>
      <c r="J17" s="222">
        <v>0</v>
      </c>
      <c r="K17" s="45">
        <f t="shared" ref="K17:K24" si="0">I17+G17-J17</f>
        <v>0</v>
      </c>
      <c r="N17" s="46">
        <v>0</v>
      </c>
      <c r="O17" s="47">
        <f>K17*N17</f>
        <v>0</v>
      </c>
      <c r="S17" s="276"/>
      <c r="T17" s="276"/>
      <c r="U17" s="276"/>
      <c r="V17" s="276"/>
    </row>
    <row r="18" spans="1:27" s="6" customFormat="1" ht="27" customHeight="1">
      <c r="A18" s="38" t="s">
        <v>67</v>
      </c>
      <c r="B18" s="44">
        <v>0</v>
      </c>
      <c r="C18" s="211"/>
      <c r="D18" s="211"/>
      <c r="E18" s="211"/>
      <c r="F18" s="211"/>
      <c r="G18" s="41">
        <f>SUM(B18:B18)</f>
        <v>0</v>
      </c>
      <c r="I18" s="160">
        <v>0</v>
      </c>
      <c r="J18" s="222">
        <v>0</v>
      </c>
      <c r="K18" s="45">
        <f t="shared" si="0"/>
        <v>0</v>
      </c>
      <c r="N18" s="46">
        <v>0</v>
      </c>
      <c r="O18" s="47">
        <f>K18*N18</f>
        <v>0</v>
      </c>
      <c r="S18" s="276"/>
      <c r="T18" s="276"/>
      <c r="U18" s="276"/>
      <c r="V18" s="276"/>
    </row>
    <row r="19" spans="1:27" s="6" customFormat="1" ht="27" customHeight="1">
      <c r="A19" s="38" t="s">
        <v>68</v>
      </c>
      <c r="B19" s="44">
        <v>0</v>
      </c>
      <c r="C19" s="211"/>
      <c r="D19" s="211"/>
      <c r="E19" s="211"/>
      <c r="F19" s="211"/>
      <c r="G19" s="41">
        <f>SUM(B19:B19)</f>
        <v>0</v>
      </c>
      <c r="I19" s="160">
        <v>0</v>
      </c>
      <c r="J19" s="222">
        <v>0</v>
      </c>
      <c r="K19" s="45">
        <f t="shared" si="0"/>
        <v>0</v>
      </c>
      <c r="N19" s="46">
        <v>0</v>
      </c>
      <c r="O19" s="47">
        <f>K19*N19</f>
        <v>0</v>
      </c>
      <c r="S19" s="276"/>
      <c r="T19" s="276"/>
      <c r="U19" s="276"/>
      <c r="V19" s="276"/>
    </row>
    <row r="20" spans="1:27" s="6" customFormat="1" ht="27" customHeight="1">
      <c r="A20" s="38" t="s">
        <v>69</v>
      </c>
      <c r="B20" s="44">
        <v>0</v>
      </c>
      <c r="C20" s="211"/>
      <c r="D20" s="211"/>
      <c r="E20" s="211"/>
      <c r="F20" s="211"/>
      <c r="G20" s="41">
        <f>SUM(B20:B20)</f>
        <v>0</v>
      </c>
      <c r="I20" s="160">
        <v>0</v>
      </c>
      <c r="J20" s="222">
        <v>0</v>
      </c>
      <c r="K20" s="45">
        <f t="shared" si="0"/>
        <v>0</v>
      </c>
      <c r="N20" s="46">
        <v>0</v>
      </c>
      <c r="O20" s="47">
        <f>K20*N20</f>
        <v>0</v>
      </c>
      <c r="S20" s="276"/>
      <c r="T20" s="276"/>
      <c r="U20" s="276"/>
      <c r="V20" s="276"/>
    </row>
    <row r="21" spans="1:27" s="6" customFormat="1" ht="27" customHeight="1">
      <c r="A21" s="38" t="s">
        <v>63</v>
      </c>
      <c r="B21" s="44">
        <v>0</v>
      </c>
      <c r="C21" s="211"/>
      <c r="D21" s="211"/>
      <c r="E21" s="211"/>
      <c r="F21" s="211"/>
      <c r="G21" s="41">
        <f>SUM(B21:B21)</f>
        <v>0</v>
      </c>
      <c r="I21" s="160">
        <v>0</v>
      </c>
      <c r="J21" s="222">
        <v>0</v>
      </c>
      <c r="K21" s="45">
        <f t="shared" si="0"/>
        <v>0</v>
      </c>
      <c r="N21" s="46">
        <v>0</v>
      </c>
      <c r="O21" s="47">
        <f>K21*N21</f>
        <v>0</v>
      </c>
      <c r="S21" s="276"/>
      <c r="T21" s="276"/>
      <c r="U21" s="276"/>
      <c r="V21" s="276"/>
    </row>
    <row r="22" spans="1:27" s="6" customFormat="1" ht="27" customHeight="1">
      <c r="A22" s="38" t="s">
        <v>64</v>
      </c>
      <c r="B22" s="44">
        <v>0</v>
      </c>
      <c r="C22" s="211"/>
      <c r="D22" s="211"/>
      <c r="E22" s="211"/>
      <c r="F22" s="211"/>
      <c r="G22" s="41">
        <f>SUM(B22:B22)</f>
        <v>0</v>
      </c>
      <c r="I22" s="160">
        <v>0</v>
      </c>
      <c r="J22" s="222">
        <v>0</v>
      </c>
      <c r="K22" s="45">
        <f t="shared" si="0"/>
        <v>0</v>
      </c>
      <c r="N22" s="46">
        <v>0</v>
      </c>
      <c r="O22" s="47">
        <f>K22*N22</f>
        <v>0</v>
      </c>
      <c r="S22" s="276"/>
      <c r="T22" s="276"/>
      <c r="U22" s="276"/>
      <c r="V22" s="276"/>
    </row>
    <row r="23" spans="1:27" s="6" customFormat="1" ht="27" customHeight="1">
      <c r="A23" s="38" t="s">
        <v>65</v>
      </c>
      <c r="B23" s="44">
        <v>0</v>
      </c>
      <c r="C23" s="211"/>
      <c r="D23" s="211"/>
      <c r="E23" s="211"/>
      <c r="F23" s="211"/>
      <c r="G23" s="41">
        <f>SUM(B23:B23)</f>
        <v>0</v>
      </c>
      <c r="I23" s="160">
        <v>0</v>
      </c>
      <c r="J23" s="222">
        <v>0</v>
      </c>
      <c r="K23" s="45">
        <f t="shared" si="0"/>
        <v>0</v>
      </c>
      <c r="N23" s="46">
        <v>0</v>
      </c>
      <c r="O23" s="47">
        <f>K23*N23</f>
        <v>0</v>
      </c>
      <c r="S23" s="276"/>
      <c r="T23" s="276"/>
      <c r="U23" s="276"/>
      <c r="V23" s="276"/>
    </row>
    <row r="24" spans="1:27" s="6" customFormat="1" ht="27" customHeight="1">
      <c r="A24" s="38" t="s">
        <v>79</v>
      </c>
      <c r="B24" s="44">
        <v>0</v>
      </c>
      <c r="C24" s="211"/>
      <c r="D24" s="211"/>
      <c r="E24" s="211"/>
      <c r="F24" s="211"/>
      <c r="G24" s="41">
        <f>SUM(B24:B24)</f>
        <v>0</v>
      </c>
      <c r="I24" s="160">
        <v>0</v>
      </c>
      <c r="J24" s="222">
        <v>0</v>
      </c>
      <c r="K24" s="45">
        <f t="shared" si="0"/>
        <v>0</v>
      </c>
      <c r="N24" s="46">
        <v>0</v>
      </c>
      <c r="O24" s="47">
        <f>K24*N24</f>
        <v>0</v>
      </c>
      <c r="S24" s="276"/>
      <c r="T24" s="276"/>
      <c r="U24" s="276"/>
      <c r="V24" s="276"/>
    </row>
    <row r="25" spans="1:27" s="9" customFormat="1" ht="20" customHeight="1">
      <c r="A25" s="48" t="s">
        <v>34</v>
      </c>
      <c r="B25" s="214">
        <f>SUM(B16:B24)</f>
        <v>0</v>
      </c>
      <c r="C25" s="220"/>
      <c r="D25" s="220"/>
      <c r="E25" s="220"/>
      <c r="F25" s="220"/>
      <c r="G25" s="215">
        <f>SUM(G16:G24)</f>
        <v>0</v>
      </c>
      <c r="I25" s="53">
        <f>SUM(I16:I24)</f>
        <v>0</v>
      </c>
      <c r="J25" s="223">
        <f>SUM(J16:J24)</f>
        <v>0</v>
      </c>
      <c r="K25" s="51">
        <f>SUM(K16:K24)</f>
        <v>0</v>
      </c>
      <c r="N25" s="54">
        <f>SUM(N16:N24)</f>
        <v>0</v>
      </c>
      <c r="O25" s="55">
        <f>SUM(O16:O24)</f>
        <v>0</v>
      </c>
      <c r="S25" s="276"/>
      <c r="T25" s="276"/>
      <c r="U25" s="276"/>
      <c r="V25" s="276"/>
    </row>
    <row r="26" spans="1:27" s="8" customFormat="1" ht="15" customHeight="1">
      <c r="A26" s="56" t="s">
        <v>32</v>
      </c>
      <c r="B26" s="216">
        <v>9360</v>
      </c>
      <c r="C26" s="221"/>
      <c r="D26" s="221"/>
      <c r="E26" s="221"/>
      <c r="F26" s="221"/>
      <c r="G26" s="217"/>
      <c r="I26" s="60"/>
      <c r="J26" s="60"/>
      <c r="K26" s="61"/>
      <c r="N26" s="62"/>
      <c r="O26" s="61"/>
      <c r="S26" s="276"/>
      <c r="T26" s="276"/>
      <c r="U26" s="276"/>
      <c r="V26" s="276"/>
    </row>
    <row r="27" spans="1:27" s="6" customFormat="1" ht="6" customHeight="1">
      <c r="A27" s="63"/>
      <c r="B27" s="212"/>
      <c r="G27" s="213"/>
      <c r="I27" s="64"/>
      <c r="J27" s="64"/>
      <c r="K27" s="65"/>
      <c r="N27" s="66"/>
      <c r="O27" s="67"/>
      <c r="S27" s="276"/>
      <c r="T27" s="276"/>
      <c r="U27" s="276"/>
      <c r="V27" s="276"/>
    </row>
    <row r="28" spans="1:27" s="9" customFormat="1" ht="20" customHeight="1">
      <c r="A28" s="166" t="s">
        <v>57</v>
      </c>
      <c r="B28" s="167">
        <v>0</v>
      </c>
      <c r="C28" s="218"/>
      <c r="D28" s="218"/>
      <c r="E28" s="218"/>
      <c r="F28" s="218"/>
      <c r="G28" s="271">
        <f>SUM(B28:B28)</f>
        <v>0</v>
      </c>
      <c r="I28" s="272"/>
      <c r="J28" s="273">
        <f>G28</f>
        <v>0</v>
      </c>
      <c r="K28" s="274">
        <f t="shared" ref="K28" si="1">I28+G28-J28</f>
        <v>0</v>
      </c>
      <c r="N28" s="71"/>
      <c r="O28" s="72"/>
      <c r="S28" s="276"/>
      <c r="T28" s="276"/>
      <c r="U28" s="276"/>
      <c r="V28" s="276"/>
    </row>
    <row r="29" spans="1:27" s="9" customFormat="1" ht="20" customHeight="1">
      <c r="A29" s="269" t="s">
        <v>62</v>
      </c>
      <c r="B29" s="210">
        <v>0</v>
      </c>
      <c r="C29" s="270"/>
      <c r="D29" s="270"/>
      <c r="E29" s="270"/>
      <c r="F29" s="270"/>
      <c r="G29" s="155">
        <f>SUM(B29:B29)</f>
        <v>0</v>
      </c>
      <c r="I29" s="52"/>
      <c r="J29" s="52"/>
      <c r="K29" s="155">
        <f>I29+G29</f>
        <v>0</v>
      </c>
      <c r="N29" s="157">
        <v>0</v>
      </c>
      <c r="O29" s="158">
        <f>K29*N29</f>
        <v>0</v>
      </c>
      <c r="S29" s="276"/>
      <c r="T29" s="276"/>
      <c r="U29" s="276"/>
      <c r="V29" s="276"/>
    </row>
    <row r="30" spans="1:27" s="8" customFormat="1" ht="17" customHeight="1">
      <c r="A30" s="73" t="s">
        <v>44</v>
      </c>
      <c r="B30" s="74">
        <v>900</v>
      </c>
      <c r="C30" s="219"/>
      <c r="D30" s="219"/>
      <c r="E30" s="219"/>
      <c r="F30" s="219"/>
      <c r="G30" s="77"/>
      <c r="I30" s="76"/>
      <c r="J30" s="76"/>
      <c r="K30" s="77"/>
      <c r="N30" s="79" t="s">
        <v>56</v>
      </c>
      <c r="O30" s="80"/>
      <c r="S30" s="276"/>
      <c r="T30" s="276"/>
      <c r="U30" s="276"/>
      <c r="V30" s="276"/>
    </row>
    <row r="31" spans="1:27" s="6" customFormat="1" ht="27" customHeight="1">
      <c r="A31" s="81" t="s">
        <v>88</v>
      </c>
      <c r="B31" s="82">
        <f>B29+B25+B28</f>
        <v>0</v>
      </c>
      <c r="C31" s="82"/>
      <c r="D31" s="82"/>
      <c r="E31" s="82"/>
      <c r="F31" s="82"/>
      <c r="G31" s="83">
        <f>G29+G25+G28</f>
        <v>0</v>
      </c>
      <c r="I31" s="82">
        <f>I29+I25</f>
        <v>0</v>
      </c>
      <c r="J31" s="82"/>
      <c r="K31" s="83">
        <f>K29+K25+K28</f>
        <v>0</v>
      </c>
      <c r="L31" s="275" t="str">
        <f>IF(K31=K29+K25,"","O")</f>
        <v/>
      </c>
      <c r="N31" s="84">
        <f>N25+N29</f>
        <v>0</v>
      </c>
      <c r="O31" s="85">
        <f>O25+O29</f>
        <v>0</v>
      </c>
      <c r="P31" s="275" t="str">
        <f>IF(O31=O29+O25,"","O")</f>
        <v/>
      </c>
      <c r="S31" s="276"/>
      <c r="T31" s="276"/>
      <c r="U31" s="276"/>
      <c r="V31" s="276"/>
    </row>
    <row r="32" spans="1:27" s="5" customFormat="1" ht="27" customHeight="1">
      <c r="A32" s="86"/>
      <c r="B32" s="87"/>
      <c r="C32" s="4"/>
      <c r="D32" s="4"/>
      <c r="E32" s="87"/>
      <c r="F32" s="87"/>
      <c r="G32" s="87"/>
      <c r="H32" s="87"/>
      <c r="I32" s="87"/>
      <c r="J32" s="87"/>
      <c r="K32" s="88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9"/>
      <c r="W32" s="87"/>
      <c r="X32" s="88"/>
      <c r="Y32" s="87"/>
      <c r="Z32" s="90"/>
      <c r="AA32" s="91"/>
    </row>
    <row r="33" spans="1:27" ht="28" customHeight="1">
      <c r="A33" s="31" t="s">
        <v>78</v>
      </c>
      <c r="B33" s="31"/>
      <c r="C33" s="31"/>
      <c r="D33" s="31"/>
      <c r="E33" s="31"/>
      <c r="F33" s="31"/>
      <c r="G33" s="31"/>
      <c r="I33" s="31" t="s">
        <v>71</v>
      </c>
      <c r="J33" s="31"/>
      <c r="K33" s="31"/>
      <c r="L33" s="32"/>
      <c r="M33" s="32"/>
      <c r="N33" s="31" t="s">
        <v>35</v>
      </c>
      <c r="O33" s="31"/>
      <c r="P33" s="32"/>
      <c r="Q33" s="32"/>
      <c r="R33" s="32"/>
      <c r="S33" s="31"/>
      <c r="T33" s="31"/>
      <c r="U33" s="31"/>
      <c r="V33" s="31"/>
      <c r="Y33" s="32"/>
    </row>
    <row r="34" spans="1:27" s="4" customFormat="1" ht="54" customHeight="1">
      <c r="B34" s="34" t="s">
        <v>23</v>
      </c>
      <c r="C34" s="34" t="s">
        <v>28</v>
      </c>
      <c r="D34" s="34" t="s">
        <v>8</v>
      </c>
      <c r="E34" s="34" t="s">
        <v>13</v>
      </c>
      <c r="F34" s="34" t="s">
        <v>22</v>
      </c>
      <c r="G34" s="35" t="s">
        <v>4</v>
      </c>
      <c r="I34" s="34" t="s">
        <v>72</v>
      </c>
      <c r="J34" s="34" t="s">
        <v>75</v>
      </c>
      <c r="K34" s="36" t="s">
        <v>19</v>
      </c>
      <c r="L34" s="34"/>
      <c r="M34" s="34"/>
      <c r="N34" s="37" t="s">
        <v>20</v>
      </c>
      <c r="O34" s="36" t="s">
        <v>21</v>
      </c>
      <c r="P34" s="34"/>
      <c r="Q34" s="34"/>
      <c r="R34" s="34"/>
      <c r="S34" s="34" t="s">
        <v>45</v>
      </c>
      <c r="T34" s="34" t="s">
        <v>46</v>
      </c>
      <c r="U34" s="34" t="s">
        <v>18</v>
      </c>
      <c r="V34" s="36" t="s">
        <v>5</v>
      </c>
      <c r="Y34" s="34"/>
    </row>
    <row r="35" spans="1:27" s="193" customFormat="1" ht="49" customHeight="1">
      <c r="A35" s="4"/>
      <c r="B35" s="191" t="s">
        <v>24</v>
      </c>
      <c r="C35" s="191" t="s">
        <v>24</v>
      </c>
      <c r="D35" s="191" t="s">
        <v>24</v>
      </c>
      <c r="E35" s="191" t="s">
        <v>24</v>
      </c>
      <c r="F35" s="191" t="s">
        <v>24</v>
      </c>
      <c r="G35" s="196"/>
      <c r="I35" s="191" t="s">
        <v>73</v>
      </c>
      <c r="J35" s="191" t="s">
        <v>74</v>
      </c>
      <c r="K35" s="198" t="s">
        <v>58</v>
      </c>
      <c r="L35" s="191"/>
      <c r="M35" s="191"/>
      <c r="N35" s="191" t="s">
        <v>77</v>
      </c>
      <c r="O35" s="198" t="s">
        <v>58</v>
      </c>
      <c r="P35" s="191"/>
      <c r="Q35" s="191"/>
      <c r="R35" s="191"/>
      <c r="S35" s="293" t="s">
        <v>91</v>
      </c>
      <c r="T35" s="293" t="s">
        <v>91</v>
      </c>
      <c r="U35" s="191"/>
      <c r="V35" s="197"/>
      <c r="Y35" s="191"/>
    </row>
    <row r="36" spans="1:27" s="6" customFormat="1" ht="27" customHeight="1">
      <c r="A36" s="38" t="s">
        <v>29</v>
      </c>
      <c r="B36" s="39"/>
      <c r="C36" s="39"/>
      <c r="D36" s="39"/>
      <c r="E36" s="39"/>
      <c r="F36" s="283">
        <v>0</v>
      </c>
      <c r="G36" s="41">
        <f>SUM(B36:F36)</f>
        <v>0</v>
      </c>
      <c r="I36" s="40"/>
      <c r="J36" s="222">
        <v>0</v>
      </c>
      <c r="K36" s="45">
        <f t="shared" ref="K36:K40" si="2">I36+G36-J36</f>
        <v>0</v>
      </c>
      <c r="L36" s="42"/>
      <c r="M36" s="42"/>
      <c r="N36" s="46">
        <v>0</v>
      </c>
      <c r="O36" s="47">
        <f>K36*N36</f>
        <v>0</v>
      </c>
      <c r="P36" s="42"/>
      <c r="Q36" s="42"/>
      <c r="R36" s="42"/>
      <c r="S36" s="43">
        <v>0</v>
      </c>
      <c r="T36" s="43">
        <v>0</v>
      </c>
      <c r="U36" s="44">
        <v>0</v>
      </c>
      <c r="V36" s="45">
        <f>U36</f>
        <v>0</v>
      </c>
      <c r="Y36" s="42"/>
    </row>
    <row r="37" spans="1:27" s="6" customFormat="1" ht="27" customHeight="1">
      <c r="A37" s="168" t="s">
        <v>14</v>
      </c>
      <c r="B37" s="159">
        <v>0</v>
      </c>
      <c r="C37" s="160"/>
      <c r="D37" s="160"/>
      <c r="E37" s="160">
        <v>0</v>
      </c>
      <c r="F37" s="284">
        <v>0</v>
      </c>
      <c r="G37" s="162">
        <f>SUM(B37:F37)</f>
        <v>0</v>
      </c>
      <c r="I37" s="160">
        <v>0</v>
      </c>
      <c r="J37" s="222">
        <v>0</v>
      </c>
      <c r="K37" s="45">
        <f t="shared" si="2"/>
        <v>0</v>
      </c>
      <c r="L37" s="42"/>
      <c r="M37" s="42"/>
      <c r="N37" s="164">
        <v>0</v>
      </c>
      <c r="O37" s="165">
        <f>K37*N37</f>
        <v>0</v>
      </c>
      <c r="P37" s="42"/>
      <c r="Q37" s="42"/>
      <c r="R37" s="42"/>
      <c r="S37" s="170" t="s">
        <v>47</v>
      </c>
      <c r="T37" s="68"/>
      <c r="U37" s="160">
        <v>0</v>
      </c>
      <c r="V37" s="163">
        <f>U37</f>
        <v>0</v>
      </c>
      <c r="Y37" s="42"/>
    </row>
    <row r="38" spans="1:27" s="6" customFormat="1" ht="27" customHeight="1">
      <c r="A38" s="168" t="s">
        <v>15</v>
      </c>
      <c r="B38" s="159">
        <v>0</v>
      </c>
      <c r="C38" s="160"/>
      <c r="D38" s="160"/>
      <c r="E38" s="160">
        <v>0</v>
      </c>
      <c r="F38" s="284">
        <v>0</v>
      </c>
      <c r="G38" s="162">
        <f>SUM(B38:F38)</f>
        <v>0</v>
      </c>
      <c r="I38" s="160">
        <v>0</v>
      </c>
      <c r="J38" s="222">
        <v>0</v>
      </c>
      <c r="K38" s="45">
        <f t="shared" si="2"/>
        <v>0</v>
      </c>
      <c r="L38" s="42"/>
      <c r="M38" s="42"/>
      <c r="N38" s="164">
        <v>0</v>
      </c>
      <c r="O38" s="165">
        <f>K38*N38</f>
        <v>0</v>
      </c>
      <c r="P38" s="42"/>
      <c r="Q38" s="42"/>
      <c r="R38" s="42"/>
      <c r="S38" s="161"/>
      <c r="T38" s="161"/>
      <c r="U38" s="160">
        <v>0</v>
      </c>
      <c r="V38" s="163">
        <f t="shared" ref="V38" si="3">U38</f>
        <v>0</v>
      </c>
      <c r="Y38" s="42"/>
    </row>
    <row r="39" spans="1:27" s="6" customFormat="1" ht="27" customHeight="1">
      <c r="A39" s="168" t="s">
        <v>16</v>
      </c>
      <c r="B39" s="159">
        <v>0</v>
      </c>
      <c r="C39" s="160"/>
      <c r="D39" s="160"/>
      <c r="E39" s="160">
        <v>0</v>
      </c>
      <c r="F39" s="284">
        <v>0</v>
      </c>
      <c r="G39" s="162">
        <f>SUM(B39:F39)</f>
        <v>0</v>
      </c>
      <c r="I39" s="160">
        <v>0</v>
      </c>
      <c r="J39" s="222">
        <v>0</v>
      </c>
      <c r="K39" s="45">
        <f t="shared" si="2"/>
        <v>0</v>
      </c>
      <c r="L39" s="42"/>
      <c r="M39" s="42"/>
      <c r="N39" s="164">
        <v>0</v>
      </c>
      <c r="O39" s="165">
        <f>K39*N39</f>
        <v>0</v>
      </c>
      <c r="P39" s="42"/>
      <c r="Q39" s="42"/>
      <c r="R39" s="42"/>
      <c r="S39" s="161"/>
      <c r="T39" s="161"/>
      <c r="U39" s="160">
        <v>0</v>
      </c>
      <c r="V39" s="163">
        <f t="shared" ref="V39" si="4">U39</f>
        <v>0</v>
      </c>
      <c r="Y39" s="42"/>
    </row>
    <row r="40" spans="1:27" s="6" customFormat="1" ht="27" customHeight="1">
      <c r="A40" s="168" t="s">
        <v>17</v>
      </c>
      <c r="B40" s="159">
        <v>0</v>
      </c>
      <c r="C40" s="160"/>
      <c r="D40" s="160"/>
      <c r="E40" s="160">
        <v>0</v>
      </c>
      <c r="F40" s="284">
        <v>0</v>
      </c>
      <c r="G40" s="162">
        <f>SUM(B40:F40)</f>
        <v>0</v>
      </c>
      <c r="I40" s="160">
        <v>0</v>
      </c>
      <c r="J40" s="222">
        <v>0</v>
      </c>
      <c r="K40" s="45">
        <f t="shared" si="2"/>
        <v>0</v>
      </c>
      <c r="L40" s="42"/>
      <c r="M40" s="42"/>
      <c r="N40" s="164">
        <v>0</v>
      </c>
      <c r="O40" s="165">
        <f>K40*N40</f>
        <v>0</v>
      </c>
      <c r="P40" s="42"/>
      <c r="Q40" s="42"/>
      <c r="R40" s="42"/>
      <c r="S40" s="161"/>
      <c r="T40" s="161"/>
      <c r="U40" s="160">
        <v>0</v>
      </c>
      <c r="V40" s="163">
        <f t="shared" ref="V40:V44" si="5">U40</f>
        <v>0</v>
      </c>
      <c r="Y40" s="42"/>
    </row>
    <row r="41" spans="1:27" s="9" customFormat="1" ht="20" customHeight="1">
      <c r="A41" s="48" t="s">
        <v>34</v>
      </c>
      <c r="B41" s="49">
        <f>SUM(B36:B40)</f>
        <v>0</v>
      </c>
      <c r="C41" s="50">
        <f>SUM(C36:C40)</f>
        <v>0</v>
      </c>
      <c r="D41" s="50">
        <f>SUM(D36:D40)</f>
        <v>0</v>
      </c>
      <c r="E41" s="50">
        <f>SUM(E36:E40)</f>
        <v>0</v>
      </c>
      <c r="F41" s="285">
        <f>SUM(F36:F40)</f>
        <v>0</v>
      </c>
      <c r="G41" s="51">
        <f>SUM(G36:G40)</f>
        <v>0</v>
      </c>
      <c r="I41" s="53">
        <f>SUM(I36:I40)</f>
        <v>0</v>
      </c>
      <c r="J41" s="53"/>
      <c r="K41" s="51">
        <f>SUM(K36:K40)</f>
        <v>0</v>
      </c>
      <c r="L41" s="52"/>
      <c r="M41" s="52"/>
      <c r="N41" s="54">
        <f>SUM(N36:N40)</f>
        <v>0</v>
      </c>
      <c r="O41" s="55">
        <f>SUM(O36:O40)</f>
        <v>0</v>
      </c>
      <c r="P41" s="52"/>
      <c r="Q41" s="52"/>
      <c r="R41" s="52"/>
      <c r="S41" s="53"/>
      <c r="T41" s="53"/>
      <c r="U41" s="53">
        <f>SUM(U36:U40)</f>
        <v>0</v>
      </c>
      <c r="V41" s="51">
        <f>SUM(V36:V40)</f>
        <v>0</v>
      </c>
      <c r="Y41" s="52"/>
    </row>
    <row r="42" spans="1:27" s="8" customFormat="1" ht="15" customHeight="1">
      <c r="A42" s="56" t="s">
        <v>32</v>
      </c>
      <c r="B42" s="295">
        <v>1060</v>
      </c>
      <c r="C42" s="57">
        <v>0</v>
      </c>
      <c r="D42" s="57">
        <v>0</v>
      </c>
      <c r="E42" s="57">
        <v>0</v>
      </c>
      <c r="F42" s="294">
        <v>0</v>
      </c>
      <c r="G42" s="58"/>
      <c r="I42" s="60"/>
      <c r="J42" s="60"/>
      <c r="K42" s="61"/>
      <c r="L42" s="59"/>
      <c r="M42" s="59"/>
      <c r="N42" s="62"/>
      <c r="O42" s="61"/>
      <c r="P42" s="59"/>
      <c r="Q42" s="59"/>
      <c r="R42" s="59"/>
      <c r="S42" s="60"/>
      <c r="T42" s="60"/>
      <c r="U42" s="60"/>
      <c r="V42" s="61"/>
      <c r="Y42" s="59"/>
    </row>
    <row r="43" spans="1:27" s="6" customFormat="1" ht="6" customHeight="1">
      <c r="A43" s="63"/>
      <c r="B43" s="64"/>
      <c r="C43" s="64"/>
      <c r="D43" s="64"/>
      <c r="E43" s="64"/>
      <c r="F43" s="287"/>
      <c r="G43" s="65"/>
      <c r="I43" s="64"/>
      <c r="J43" s="64"/>
      <c r="K43" s="65"/>
      <c r="L43" s="42"/>
      <c r="M43" s="42"/>
      <c r="N43" s="66"/>
      <c r="O43" s="67"/>
      <c r="P43" s="42"/>
      <c r="Q43" s="42"/>
      <c r="R43" s="42"/>
      <c r="S43" s="64"/>
      <c r="T43" s="64"/>
      <c r="U43" s="64"/>
      <c r="V43" s="65"/>
      <c r="Y43" s="42"/>
    </row>
    <row r="44" spans="1:27" s="9" customFormat="1" ht="20" customHeight="1">
      <c r="A44" s="166" t="s">
        <v>57</v>
      </c>
      <c r="B44" s="167">
        <v>0</v>
      </c>
      <c r="C44" s="167">
        <v>0</v>
      </c>
      <c r="D44" s="167">
        <v>0</v>
      </c>
      <c r="E44" s="167">
        <v>0</v>
      </c>
      <c r="F44" s="288">
        <v>0</v>
      </c>
      <c r="G44" s="199">
        <f>SUM(B44:F44)</f>
        <v>0</v>
      </c>
      <c r="I44" s="272"/>
      <c r="J44" s="273">
        <f>G44</f>
        <v>0</v>
      </c>
      <c r="K44" s="274">
        <f t="shared" ref="K44" si="6">I44+G44-J44</f>
        <v>0</v>
      </c>
      <c r="L44" s="52"/>
      <c r="M44" s="52"/>
      <c r="N44" s="71"/>
      <c r="O44" s="72"/>
      <c r="P44" s="52"/>
      <c r="Q44" s="52"/>
      <c r="R44" s="52"/>
      <c r="S44" s="68"/>
      <c r="T44" s="68"/>
      <c r="U44" s="70"/>
      <c r="V44" s="69"/>
      <c r="Y44" s="52"/>
    </row>
    <row r="45" spans="1:27" s="9" customFormat="1" ht="20" customHeight="1">
      <c r="A45" s="169" t="s">
        <v>43</v>
      </c>
      <c r="B45" s="154">
        <v>0</v>
      </c>
      <c r="C45" s="154">
        <v>0</v>
      </c>
      <c r="D45" s="154">
        <v>0</v>
      </c>
      <c r="E45" s="154">
        <v>0</v>
      </c>
      <c r="F45" s="289">
        <v>0</v>
      </c>
      <c r="G45" s="155">
        <f>SUM(B45:F45)</f>
        <v>0</v>
      </c>
      <c r="I45" s="52"/>
      <c r="J45" s="52"/>
      <c r="K45" s="155">
        <f>I45+G45</f>
        <v>0</v>
      </c>
      <c r="L45" s="52"/>
      <c r="M45" s="52"/>
      <c r="N45" s="157">
        <v>0</v>
      </c>
      <c r="O45" s="158">
        <f>K45*N45</f>
        <v>0</v>
      </c>
      <c r="P45" s="52"/>
      <c r="Q45" s="52"/>
      <c r="R45" s="52"/>
      <c r="S45" s="52"/>
      <c r="T45" s="52"/>
      <c r="U45" s="156">
        <v>0</v>
      </c>
      <c r="V45" s="155">
        <f>U45</f>
        <v>0</v>
      </c>
      <c r="Y45" s="52"/>
    </row>
    <row r="46" spans="1:27" s="8" customFormat="1" ht="17" customHeight="1">
      <c r="A46" s="73" t="s">
        <v>44</v>
      </c>
      <c r="B46" s="75" t="s">
        <v>33</v>
      </c>
      <c r="C46" s="74">
        <v>985</v>
      </c>
      <c r="D46" s="75" t="s">
        <v>33</v>
      </c>
      <c r="E46" s="75" t="s">
        <v>33</v>
      </c>
      <c r="F46" s="290" t="s">
        <v>33</v>
      </c>
      <c r="G46" s="296" t="s">
        <v>92</v>
      </c>
      <c r="I46" s="76"/>
      <c r="J46" s="76"/>
      <c r="K46" s="77"/>
      <c r="L46" s="59"/>
      <c r="M46" s="59"/>
      <c r="N46" s="79" t="s">
        <v>56</v>
      </c>
      <c r="O46" s="80"/>
      <c r="P46" s="59"/>
      <c r="Q46" s="59"/>
      <c r="R46" s="59"/>
      <c r="S46" s="76"/>
      <c r="T46" s="76"/>
      <c r="U46" s="78"/>
      <c r="V46" s="77"/>
      <c r="Y46" s="59"/>
    </row>
    <row r="47" spans="1:27" s="6" customFormat="1" ht="27" customHeight="1">
      <c r="A47" s="81" t="s">
        <v>27</v>
      </c>
      <c r="B47" s="82">
        <f t="shared" ref="B47:E47" si="7">B45+B41+B44</f>
        <v>0</v>
      </c>
      <c r="C47" s="82">
        <f t="shared" si="7"/>
        <v>0</v>
      </c>
      <c r="D47" s="82">
        <f t="shared" si="7"/>
        <v>0</v>
      </c>
      <c r="E47" s="82">
        <f t="shared" si="7"/>
        <v>0</v>
      </c>
      <c r="F47" s="292">
        <f>F45+F41+F44</f>
        <v>0</v>
      </c>
      <c r="G47" s="83">
        <f>G45+G41+G44</f>
        <v>0</v>
      </c>
      <c r="I47" s="82">
        <f>I45+I41</f>
        <v>0</v>
      </c>
      <c r="J47" s="82"/>
      <c r="K47" s="83">
        <f>K45+K41+K44</f>
        <v>0</v>
      </c>
      <c r="L47" s="275" t="str">
        <f>IF(K47=K45+K41,"","O")</f>
        <v/>
      </c>
      <c r="M47" s="42"/>
      <c r="N47" s="84">
        <f>N41+N45</f>
        <v>0</v>
      </c>
      <c r="O47" s="85">
        <f>O41+O45</f>
        <v>0</v>
      </c>
      <c r="P47" s="275" t="str">
        <f>IF(O47=O45+O41,"","O")</f>
        <v/>
      </c>
      <c r="Q47" s="42"/>
      <c r="R47" s="42"/>
      <c r="S47" s="82"/>
      <c r="T47" s="82"/>
      <c r="U47" s="82">
        <f>U45+U41</f>
        <v>0</v>
      </c>
      <c r="V47" s="83">
        <f>V45+V41</f>
        <v>0</v>
      </c>
      <c r="Y47" s="42"/>
    </row>
    <row r="48" spans="1:27" s="5" customFormat="1" ht="27" customHeight="1">
      <c r="A48" s="15"/>
      <c r="B48" s="15"/>
      <c r="C48" s="15"/>
      <c r="D48" s="102"/>
      <c r="E48" s="102"/>
      <c r="F48" s="15"/>
      <c r="G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X48" s="88"/>
      <c r="Y48" s="87"/>
      <c r="Z48" s="90"/>
      <c r="AA48" s="91"/>
    </row>
    <row r="49" spans="1:27" s="6" customFormat="1" ht="27" customHeight="1">
      <c r="A49" s="268"/>
      <c r="B49" s="82"/>
      <c r="C49" s="82"/>
      <c r="D49" s="82"/>
      <c r="E49" s="82"/>
      <c r="F49" s="268" t="s">
        <v>82</v>
      </c>
      <c r="G49" s="83">
        <f>G47+G31</f>
        <v>0</v>
      </c>
      <c r="I49" s="82"/>
      <c r="J49" s="268" t="s">
        <v>83</v>
      </c>
      <c r="K49" s="83">
        <f>K47+K31</f>
        <v>0</v>
      </c>
      <c r="L49" s="275" t="str">
        <f>IF(K49=K47+K31,"","O")</f>
        <v/>
      </c>
      <c r="N49" s="268" t="s">
        <v>84</v>
      </c>
      <c r="O49" s="85">
        <f>O47+O31</f>
        <v>0</v>
      </c>
      <c r="P49" s="275" t="str">
        <f>IF(O49=O47+O31,"","O")</f>
        <v/>
      </c>
      <c r="S49" s="237"/>
      <c r="T49" s="237"/>
      <c r="U49" s="236"/>
      <c r="V49" s="236"/>
    </row>
    <row r="50" spans="1:27" s="5" customFormat="1" ht="55" customHeight="1">
      <c r="A50" s="15"/>
      <c r="B50" s="15"/>
      <c r="C50" s="15"/>
      <c r="D50" s="102"/>
      <c r="E50" s="102"/>
      <c r="F50" s="15"/>
      <c r="G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X50" s="88"/>
      <c r="Y50" s="87"/>
      <c r="Z50" s="90"/>
      <c r="AA50" s="91"/>
    </row>
    <row r="51" spans="1:27" s="5" customFormat="1" ht="27" customHeight="1">
      <c r="A51" s="31" t="s">
        <v>40</v>
      </c>
      <c r="B51" s="31"/>
      <c r="C51" s="31"/>
      <c r="D51" s="31"/>
      <c r="E51" s="31"/>
      <c r="F51" s="31"/>
      <c r="G51" s="31"/>
      <c r="I51" s="103" t="s">
        <v>51</v>
      </c>
      <c r="J51" s="32"/>
      <c r="K51" s="234"/>
      <c r="L51" s="238"/>
      <c r="M51" s="238"/>
      <c r="N51" s="238"/>
      <c r="O51" s="238"/>
      <c r="P51" s="238"/>
      <c r="Q51" s="238"/>
      <c r="R51" s="238"/>
      <c r="S51" s="234"/>
      <c r="T51" s="234"/>
      <c r="U51" s="234"/>
      <c r="V51" s="234"/>
      <c r="X51" s="88"/>
      <c r="Y51" s="87"/>
      <c r="Z51" s="90"/>
      <c r="AA51" s="91"/>
    </row>
    <row r="52" spans="1:27" s="5" customFormat="1" ht="56" customHeight="1">
      <c r="A52" s="33"/>
      <c r="B52" s="34" t="s">
        <v>25</v>
      </c>
      <c r="C52" s="34" t="s">
        <v>9</v>
      </c>
      <c r="D52" s="34" t="s">
        <v>11</v>
      </c>
      <c r="E52" s="34" t="s">
        <v>26</v>
      </c>
      <c r="F52" s="34" t="s">
        <v>37</v>
      </c>
      <c r="G52" s="105" t="s">
        <v>27</v>
      </c>
      <c r="I52" s="106" t="s">
        <v>41</v>
      </c>
      <c r="J52" s="34"/>
      <c r="K52" s="237"/>
      <c r="L52" s="235"/>
      <c r="M52" s="235"/>
      <c r="N52" s="239"/>
      <c r="O52" s="235"/>
      <c r="P52" s="235"/>
      <c r="Q52" s="235"/>
      <c r="R52" s="235"/>
      <c r="S52" s="240"/>
      <c r="T52" s="240"/>
      <c r="U52" s="235"/>
      <c r="V52" s="240"/>
      <c r="X52" s="88"/>
      <c r="Y52" s="87"/>
      <c r="Z52" s="90"/>
      <c r="AA52" s="91"/>
    </row>
    <row r="53" spans="1:27" s="5" customFormat="1" ht="27" customHeight="1">
      <c r="A53" s="190"/>
      <c r="B53" s="183"/>
      <c r="C53" s="188"/>
      <c r="D53" s="188"/>
      <c r="E53" s="188"/>
      <c r="F53" s="188"/>
      <c r="G53" s="200">
        <f ca="1">SUM(B53:G53)</f>
        <v>0</v>
      </c>
      <c r="I53" s="186">
        <v>0</v>
      </c>
      <c r="J53" s="117"/>
      <c r="K53" s="241"/>
      <c r="L53" s="242"/>
      <c r="M53" s="242"/>
      <c r="N53" s="243"/>
      <c r="O53" s="244"/>
      <c r="P53" s="243"/>
      <c r="Q53" s="243"/>
      <c r="R53" s="243"/>
      <c r="S53" s="243"/>
      <c r="T53" s="243"/>
      <c r="U53" s="243"/>
      <c r="V53" s="243"/>
    </row>
    <row r="54" spans="1:27" s="5" customFormat="1" ht="27" customHeight="1">
      <c r="A54" s="168"/>
      <c r="B54" s="187"/>
      <c r="C54" s="189"/>
      <c r="D54" s="189"/>
      <c r="E54" s="189"/>
      <c r="F54" s="189"/>
      <c r="G54" s="201">
        <f>SUM(B54:F54)</f>
        <v>0</v>
      </c>
      <c r="I54" s="178">
        <v>0</v>
      </c>
      <c r="J54" s="117"/>
      <c r="K54" s="241"/>
      <c r="L54" s="242"/>
      <c r="M54" s="242"/>
      <c r="N54" s="243"/>
      <c r="O54" s="244"/>
      <c r="P54" s="243"/>
      <c r="Q54" s="243"/>
      <c r="R54" s="243"/>
      <c r="S54" s="243"/>
      <c r="T54" s="243"/>
      <c r="U54" s="243"/>
      <c r="V54" s="243"/>
    </row>
    <row r="55" spans="1:27" s="5" customFormat="1" ht="27" customHeight="1">
      <c r="A55" s="38" t="s">
        <v>66</v>
      </c>
      <c r="B55" s="183">
        <v>0</v>
      </c>
      <c r="C55" s="188">
        <v>0</v>
      </c>
      <c r="D55" s="188">
        <v>0</v>
      </c>
      <c r="E55" s="188"/>
      <c r="F55" s="188"/>
      <c r="G55" s="200">
        <f ca="1">SUM(B55:G55)</f>
        <v>0</v>
      </c>
      <c r="I55" s="186">
        <v>0</v>
      </c>
      <c r="J55" s="117"/>
      <c r="K55" s="241"/>
      <c r="L55" s="242"/>
      <c r="M55" s="242"/>
      <c r="N55" s="243"/>
      <c r="O55" s="244"/>
      <c r="P55" s="243"/>
      <c r="Q55" s="243"/>
      <c r="R55" s="243"/>
      <c r="S55" s="243"/>
      <c r="T55" s="243"/>
      <c r="U55" s="243"/>
      <c r="V55" s="243"/>
    </row>
    <row r="56" spans="1:27" s="5" customFormat="1" ht="27" customHeight="1">
      <c r="A56" s="38" t="s">
        <v>67</v>
      </c>
      <c r="B56" s="187">
        <v>0</v>
      </c>
      <c r="C56" s="189">
        <v>0</v>
      </c>
      <c r="D56" s="189">
        <v>0</v>
      </c>
      <c r="E56" s="189"/>
      <c r="F56" s="189"/>
      <c r="G56" s="201">
        <f>SUM(B56:F56)</f>
        <v>0</v>
      </c>
      <c r="I56" s="178">
        <v>0</v>
      </c>
      <c r="J56" s="117"/>
      <c r="K56" s="241"/>
      <c r="L56" s="242"/>
      <c r="M56" s="242"/>
      <c r="N56" s="243"/>
      <c r="O56" s="244"/>
      <c r="P56" s="243"/>
      <c r="Q56" s="243"/>
      <c r="R56" s="243"/>
      <c r="S56" s="243"/>
      <c r="T56" s="243"/>
      <c r="U56" s="243"/>
      <c r="V56" s="243"/>
    </row>
    <row r="57" spans="1:27" s="5" customFormat="1" ht="27" customHeight="1">
      <c r="A57" s="38" t="s">
        <v>68</v>
      </c>
      <c r="B57" s="183">
        <v>0</v>
      </c>
      <c r="C57" s="188">
        <v>0</v>
      </c>
      <c r="D57" s="188">
        <v>0</v>
      </c>
      <c r="E57" s="188"/>
      <c r="F57" s="188"/>
      <c r="G57" s="200">
        <f ca="1">SUM(B57:G57)</f>
        <v>0</v>
      </c>
      <c r="I57" s="186">
        <v>0</v>
      </c>
      <c r="J57" s="117"/>
      <c r="K57" s="241"/>
      <c r="L57" s="242"/>
      <c r="M57" s="242"/>
      <c r="N57" s="243"/>
      <c r="O57" s="244"/>
      <c r="P57" s="243"/>
      <c r="Q57" s="243"/>
      <c r="R57" s="243"/>
      <c r="S57" s="243"/>
      <c r="T57" s="243"/>
      <c r="U57" s="243"/>
      <c r="V57" s="243"/>
    </row>
    <row r="58" spans="1:27" s="5" customFormat="1" ht="27" customHeight="1">
      <c r="A58" s="38" t="s">
        <v>69</v>
      </c>
      <c r="B58" s="187">
        <v>0</v>
      </c>
      <c r="C58" s="189">
        <v>0</v>
      </c>
      <c r="D58" s="189">
        <v>0</v>
      </c>
      <c r="E58" s="189"/>
      <c r="F58" s="189"/>
      <c r="G58" s="201">
        <f>SUM(B58:F58)</f>
        <v>0</v>
      </c>
      <c r="I58" s="178">
        <v>0</v>
      </c>
      <c r="J58" s="117"/>
      <c r="K58" s="241"/>
      <c r="L58" s="242"/>
      <c r="M58" s="242"/>
      <c r="N58" s="243"/>
      <c r="O58" s="244"/>
      <c r="P58" s="243"/>
      <c r="Q58" s="243"/>
      <c r="R58" s="243"/>
      <c r="S58" s="243"/>
      <c r="T58" s="243"/>
      <c r="U58" s="243"/>
      <c r="V58" s="243"/>
    </row>
    <row r="59" spans="1:27" s="5" customFormat="1" ht="27" customHeight="1">
      <c r="A59" s="38" t="s">
        <v>63</v>
      </c>
      <c r="B59" s="183">
        <v>0</v>
      </c>
      <c r="C59" s="188">
        <v>0</v>
      </c>
      <c r="D59" s="188">
        <v>0</v>
      </c>
      <c r="E59" s="188"/>
      <c r="F59" s="188"/>
      <c r="G59" s="200">
        <f ca="1">SUM(B59:G59)</f>
        <v>0</v>
      </c>
      <c r="I59" s="186">
        <v>0</v>
      </c>
      <c r="J59" s="117"/>
      <c r="K59" s="241"/>
      <c r="L59" s="242"/>
      <c r="M59" s="242"/>
      <c r="N59" s="243"/>
      <c r="O59" s="244"/>
      <c r="P59" s="243"/>
      <c r="Q59" s="243"/>
      <c r="R59" s="243"/>
      <c r="S59" s="243"/>
      <c r="T59" s="243"/>
      <c r="U59" s="243"/>
      <c r="V59" s="243"/>
    </row>
    <row r="60" spans="1:27" s="5" customFormat="1" ht="27" customHeight="1">
      <c r="A60" s="38" t="s">
        <v>64</v>
      </c>
      <c r="B60" s="187">
        <v>0</v>
      </c>
      <c r="C60" s="189">
        <v>0</v>
      </c>
      <c r="D60" s="189">
        <v>0</v>
      </c>
      <c r="E60" s="189"/>
      <c r="F60" s="189"/>
      <c r="G60" s="201">
        <f>SUM(B60:F60)</f>
        <v>0</v>
      </c>
      <c r="I60" s="178">
        <v>0</v>
      </c>
      <c r="J60" s="117"/>
      <c r="K60" s="241"/>
      <c r="L60" s="242"/>
      <c r="M60" s="242"/>
      <c r="N60" s="243"/>
      <c r="O60" s="244"/>
      <c r="P60" s="243"/>
      <c r="Q60" s="243"/>
      <c r="R60" s="243"/>
      <c r="S60" s="243"/>
      <c r="T60" s="243"/>
      <c r="U60" s="243"/>
      <c r="V60" s="243"/>
    </row>
    <row r="61" spans="1:27" s="5" customFormat="1" ht="27" customHeight="1">
      <c r="A61" s="38" t="s">
        <v>65</v>
      </c>
      <c r="B61" s="183">
        <v>0</v>
      </c>
      <c r="C61" s="184">
        <v>0</v>
      </c>
      <c r="D61" s="184">
        <v>0</v>
      </c>
      <c r="E61" s="184"/>
      <c r="F61" s="184"/>
      <c r="G61" s="200">
        <f ca="1">SUM(B61:G61)</f>
        <v>0</v>
      </c>
      <c r="I61" s="186">
        <v>0</v>
      </c>
      <c r="J61" s="117"/>
      <c r="K61" s="241"/>
      <c r="L61" s="242"/>
      <c r="M61" s="242"/>
      <c r="N61" s="243"/>
      <c r="O61" s="244"/>
      <c r="P61" s="243"/>
      <c r="Q61" s="243"/>
      <c r="R61" s="243"/>
      <c r="S61" s="243"/>
      <c r="T61" s="243"/>
      <c r="U61" s="243"/>
      <c r="V61" s="243"/>
    </row>
    <row r="62" spans="1:27" s="227" customFormat="1" ht="22" customHeight="1">
      <c r="A62" s="63" t="s">
        <v>79</v>
      </c>
      <c r="B62" s="224">
        <v>0</v>
      </c>
      <c r="C62" s="224">
        <v>0</v>
      </c>
      <c r="D62" s="224">
        <v>0</v>
      </c>
      <c r="E62" s="224">
        <v>0</v>
      </c>
      <c r="F62" s="225"/>
      <c r="G62" s="226">
        <f>SUM(B62:F62)</f>
        <v>0</v>
      </c>
      <c r="I62" s="178">
        <v>0</v>
      </c>
      <c r="J62" s="228"/>
      <c r="K62" s="245"/>
      <c r="L62" s="246"/>
      <c r="M62" s="246"/>
      <c r="N62" s="247"/>
      <c r="O62" s="248"/>
      <c r="P62" s="247"/>
      <c r="Q62" s="247"/>
      <c r="R62" s="247"/>
      <c r="S62" s="247"/>
      <c r="T62" s="247"/>
      <c r="U62" s="247"/>
      <c r="V62" s="247"/>
    </row>
    <row r="63" spans="1:27" s="227" customFormat="1" ht="15" customHeight="1">
      <c r="A63" s="73" t="s">
        <v>50</v>
      </c>
      <c r="B63" s="108"/>
      <c r="C63" s="108">
        <v>7</v>
      </c>
      <c r="D63" s="108">
        <v>6</v>
      </c>
      <c r="E63" s="108">
        <v>15</v>
      </c>
      <c r="F63" s="109"/>
      <c r="G63" s="119"/>
      <c r="I63" s="111"/>
      <c r="J63" s="229"/>
      <c r="K63" s="245"/>
      <c r="L63" s="246"/>
      <c r="M63" s="246"/>
      <c r="N63" s="249"/>
      <c r="O63" s="248"/>
      <c r="P63" s="249"/>
      <c r="Q63" s="249"/>
      <c r="R63" s="249"/>
      <c r="S63" s="249"/>
      <c r="T63" s="249"/>
      <c r="U63" s="249"/>
      <c r="V63" s="249"/>
    </row>
    <row r="64" spans="1:27" s="5" customFormat="1" ht="24" customHeight="1">
      <c r="A64" s="230" t="s">
        <v>57</v>
      </c>
      <c r="B64" s="184">
        <v>0</v>
      </c>
      <c r="C64" s="184">
        <v>0</v>
      </c>
      <c r="D64" s="184">
        <v>0</v>
      </c>
      <c r="E64" s="184">
        <v>0</v>
      </c>
      <c r="F64" s="184"/>
      <c r="G64" s="200">
        <f ca="1">SUM(B64:G64)</f>
        <v>0</v>
      </c>
      <c r="I64" s="186">
        <v>0</v>
      </c>
      <c r="J64" s="117"/>
      <c r="K64" s="241"/>
      <c r="L64" s="242"/>
      <c r="M64" s="242"/>
      <c r="N64" s="243"/>
      <c r="O64" s="244"/>
      <c r="P64" s="243"/>
      <c r="Q64" s="243"/>
      <c r="R64" s="243"/>
      <c r="S64" s="243"/>
      <c r="T64" s="243"/>
      <c r="U64" s="243"/>
      <c r="V64" s="243"/>
    </row>
    <row r="65" spans="1:27" s="5" customFormat="1" ht="18" customHeight="1">
      <c r="A65" s="107" t="s">
        <v>42</v>
      </c>
      <c r="B65" s="179">
        <v>0</v>
      </c>
      <c r="C65" s="179">
        <v>0</v>
      </c>
      <c r="D65" s="179">
        <v>0</v>
      </c>
      <c r="E65" s="180">
        <v>0</v>
      </c>
      <c r="F65" s="180">
        <v>0</v>
      </c>
      <c r="G65" s="202">
        <f>SUM(B65:F65)</f>
        <v>0</v>
      </c>
      <c r="I65" s="182">
        <v>0</v>
      </c>
      <c r="J65" s="15"/>
      <c r="K65" s="250"/>
      <c r="L65" s="251"/>
      <c r="M65" s="251"/>
      <c r="N65" s="252"/>
      <c r="O65" s="253"/>
      <c r="P65" s="252"/>
      <c r="Q65" s="252"/>
      <c r="R65" s="252"/>
      <c r="S65" s="252"/>
      <c r="T65" s="252"/>
      <c r="U65" s="252"/>
      <c r="V65" s="252"/>
    </row>
    <row r="66" spans="1:27" ht="20" customHeight="1">
      <c r="A66" s="73" t="s">
        <v>49</v>
      </c>
      <c r="B66" s="109"/>
      <c r="C66" s="109"/>
      <c r="D66" s="109"/>
      <c r="E66" s="108">
        <v>2</v>
      </c>
      <c r="F66" s="108">
        <v>3</v>
      </c>
      <c r="G66" s="110"/>
      <c r="I66" s="112"/>
      <c r="J66" s="15"/>
      <c r="K66" s="241"/>
      <c r="L66" s="242"/>
      <c r="M66" s="242"/>
      <c r="N66" s="252"/>
      <c r="O66" s="244"/>
      <c r="P66" s="252"/>
      <c r="Q66" s="252"/>
      <c r="R66" s="252"/>
      <c r="S66" s="252"/>
      <c r="T66" s="252"/>
      <c r="U66" s="252"/>
      <c r="V66" s="252"/>
    </row>
    <row r="67" spans="1:27" s="4" customFormat="1" ht="38" customHeight="1">
      <c r="A67" s="113" t="s">
        <v>27</v>
      </c>
      <c r="B67" s="114">
        <f>SUM(B55:B62)+B65</f>
        <v>0</v>
      </c>
      <c r="C67" s="114">
        <f>SUM(C55:C62)+C65</f>
        <v>0</v>
      </c>
      <c r="D67" s="114">
        <f>SUM(D55:D62)+D65</f>
        <v>0</v>
      </c>
      <c r="E67" s="114">
        <f>SUM(E55:E62)+E65</f>
        <v>0</v>
      </c>
      <c r="F67" s="114">
        <f>SUM(F55:F62)+F65</f>
        <v>0</v>
      </c>
      <c r="G67" s="115">
        <f ca="1">SUM(G55:G65)</f>
        <v>0</v>
      </c>
      <c r="I67" s="116">
        <f>SUM(I55:I65)</f>
        <v>0</v>
      </c>
      <c r="J67" s="117"/>
      <c r="K67" s="241"/>
      <c r="L67" s="254"/>
      <c r="M67" s="254"/>
      <c r="N67" s="243"/>
      <c r="O67" s="255"/>
      <c r="P67" s="243"/>
      <c r="Q67" s="243"/>
      <c r="R67" s="243"/>
      <c r="S67" s="243"/>
      <c r="T67" s="243"/>
      <c r="U67" s="243"/>
      <c r="V67" s="243"/>
    </row>
    <row r="68" spans="1:27" s="7" customFormat="1" ht="20" customHeight="1">
      <c r="A68" s="118" t="s">
        <v>32</v>
      </c>
      <c r="B68" s="119"/>
      <c r="C68" s="119">
        <v>7</v>
      </c>
      <c r="D68" s="119">
        <v>6</v>
      </c>
      <c r="E68" s="119">
        <v>17</v>
      </c>
      <c r="F68" s="119">
        <v>3</v>
      </c>
      <c r="G68" s="120">
        <v>303</v>
      </c>
      <c r="I68" s="121"/>
      <c r="J68" s="122"/>
      <c r="K68" s="256"/>
      <c r="L68" s="257"/>
      <c r="M68" s="257"/>
      <c r="N68" s="258"/>
      <c r="O68" s="257"/>
      <c r="P68" s="258"/>
      <c r="Q68" s="258"/>
      <c r="R68" s="258"/>
      <c r="S68" s="258"/>
      <c r="T68" s="258"/>
      <c r="U68" s="258"/>
      <c r="V68" s="243"/>
    </row>
    <row r="69" spans="1:27" s="5" customFormat="1" ht="59" customHeight="1">
      <c r="A69" s="86"/>
      <c r="B69" s="87"/>
      <c r="C69" s="4"/>
      <c r="D69" s="4"/>
      <c r="E69" s="87"/>
      <c r="F69" s="87"/>
      <c r="G69" s="87"/>
      <c r="H69" s="87"/>
      <c r="I69" s="87"/>
      <c r="J69" s="87"/>
      <c r="K69" s="88"/>
      <c r="L69" s="87"/>
      <c r="M69" s="87"/>
      <c r="N69" s="87"/>
      <c r="O69" s="87"/>
      <c r="P69" s="87"/>
      <c r="Q69" s="87"/>
      <c r="R69" s="87"/>
      <c r="S69" s="117"/>
      <c r="T69" s="117"/>
      <c r="U69" s="117"/>
      <c r="V69" s="117"/>
      <c r="W69" s="87"/>
      <c r="X69" s="88"/>
      <c r="Y69" s="87"/>
      <c r="Z69" s="90"/>
      <c r="AA69" s="91"/>
    </row>
    <row r="70" spans="1:27" s="5" customFormat="1" ht="27" customHeight="1">
      <c r="A70" s="31" t="s">
        <v>39</v>
      </c>
      <c r="B70" s="31"/>
      <c r="C70" s="31"/>
      <c r="D70" s="31"/>
      <c r="E70" s="31"/>
      <c r="F70" s="31"/>
      <c r="G70" s="31"/>
      <c r="I70" s="31"/>
      <c r="J70" s="32"/>
      <c r="K70" s="209" t="s">
        <v>81</v>
      </c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87"/>
      <c r="X70" s="88"/>
      <c r="Y70" s="87"/>
      <c r="Z70" s="90"/>
      <c r="AA70" s="91"/>
    </row>
    <row r="71" spans="1:27" s="5" customFormat="1" ht="40" customHeight="1">
      <c r="A71" s="33"/>
      <c r="B71" s="92" t="s">
        <v>12</v>
      </c>
      <c r="C71" s="92" t="s">
        <v>23</v>
      </c>
      <c r="D71" s="92" t="s">
        <v>10</v>
      </c>
      <c r="E71" s="92" t="s">
        <v>8</v>
      </c>
      <c r="F71" s="92" t="s">
        <v>13</v>
      </c>
      <c r="G71" s="92" t="s">
        <v>22</v>
      </c>
      <c r="I71" s="93" t="s">
        <v>30</v>
      </c>
      <c r="J71" s="34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87"/>
      <c r="X71" s="88"/>
      <c r="Y71" s="87"/>
      <c r="Z71" s="90"/>
      <c r="AA71" s="91"/>
    </row>
    <row r="72" spans="1:27" s="5" customFormat="1" ht="27" customHeight="1">
      <c r="A72" s="94" t="s">
        <v>31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I72" s="96"/>
      <c r="J72" s="97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87"/>
      <c r="X72" s="88"/>
      <c r="Y72" s="87"/>
      <c r="Z72" s="90"/>
      <c r="AA72" s="91"/>
    </row>
    <row r="73" spans="1:27" s="5" customFormat="1" ht="27" customHeight="1">
      <c r="A73" s="38" t="s">
        <v>48</v>
      </c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I73" s="99" t="e">
        <f>I74/G31</f>
        <v>#DIV/0!</v>
      </c>
      <c r="J73" s="87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X73" s="88"/>
      <c r="Y73" s="87"/>
      <c r="Z73" s="90"/>
      <c r="AA73" s="91"/>
    </row>
    <row r="74" spans="1:27" s="5" customFormat="1" ht="27" customHeight="1">
      <c r="A74" s="81" t="s">
        <v>7</v>
      </c>
      <c r="B74" s="100">
        <f>B31*B73</f>
        <v>0</v>
      </c>
      <c r="C74" s="100">
        <f>B47*C73</f>
        <v>0</v>
      </c>
      <c r="D74" s="100">
        <f>C47*D73</f>
        <v>0</v>
      </c>
      <c r="E74" s="100">
        <f>D47*E73</f>
        <v>0</v>
      </c>
      <c r="F74" s="100">
        <f>E47*F73</f>
        <v>0</v>
      </c>
      <c r="G74" s="100">
        <f>F47*G73</f>
        <v>0</v>
      </c>
      <c r="I74" s="101">
        <f>SUM(B74:G74)</f>
        <v>0</v>
      </c>
      <c r="J74" s="42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X74" s="88"/>
      <c r="Y74" s="87"/>
      <c r="Z74" s="90"/>
      <c r="AA74" s="91"/>
    </row>
    <row r="75" spans="1:27" s="5" customFormat="1" ht="27" customHeight="1">
      <c r="S75" s="117"/>
      <c r="T75" s="117"/>
      <c r="U75" s="117"/>
      <c r="V75" s="117"/>
    </row>
    <row r="76" spans="1:27" s="6" customFormat="1" ht="27" customHeight="1">
      <c r="S76" s="122"/>
      <c r="T76" s="122"/>
      <c r="U76" s="122"/>
      <c r="V76" s="122"/>
    </row>
    <row r="77" spans="1:27" ht="27" customHeight="1"/>
    <row r="78" spans="1:27" ht="28" customHeight="1"/>
    <row r="79" spans="1:27" s="4" customFormat="1" ht="38" customHeight="1"/>
    <row r="80" spans="1:27" s="117" customFormat="1" ht="21" customHeight="1"/>
    <row r="81" s="117" customFormat="1" ht="21" customHeight="1"/>
    <row r="82" s="117" customFormat="1" ht="21" customHeight="1"/>
    <row r="83" s="117" customFormat="1" ht="21" customHeight="1"/>
    <row r="84" s="117" customFormat="1" ht="21" customHeight="1"/>
    <row r="85" s="117" customFormat="1" ht="21" customHeight="1"/>
    <row r="86" s="117" customFormat="1" ht="21" customHeight="1"/>
    <row r="87" s="117" customFormat="1" ht="21" customHeight="1"/>
    <row r="88" s="117" customFormat="1" ht="21" customHeight="1"/>
    <row r="89" s="117" customFormat="1" ht="21" customHeight="1"/>
    <row r="90" ht="13" customHeight="1"/>
    <row r="91" s="15" customFormat="1" ht="21" customHeight="1"/>
    <row r="92" s="15" customFormat="1" ht="21" customHeight="1"/>
    <row r="93" ht="13" customHeight="1"/>
    <row r="94" s="5" customFormat="1" ht="25" customHeight="1"/>
    <row r="95" s="10" customFormat="1" ht="14" customHeight="1"/>
    <row r="96" ht="25" customHeight="1"/>
    <row r="97" spans="1:1" ht="25" customHeight="1"/>
    <row r="98" spans="1:1" ht="25" customHeight="1"/>
    <row r="99" spans="1:1" ht="25" customHeight="1"/>
    <row r="100" spans="1:1" ht="25" customHeight="1"/>
    <row r="101" spans="1:1" ht="25" customHeight="1"/>
    <row r="102" spans="1:1" ht="25" customHeight="1"/>
    <row r="103" spans="1:1" ht="39" customHeight="1"/>
    <row r="104" spans="1:1" ht="39" customHeight="1"/>
    <row r="105" spans="1:1" ht="25" customHeight="1"/>
    <row r="106" spans="1:1" ht="25" customHeight="1">
      <c r="A106" s="2"/>
    </row>
    <row r="107" spans="1:1" ht="25" customHeight="1"/>
    <row r="108" spans="1:1" ht="25" customHeight="1"/>
    <row r="109" spans="1:1" ht="25" customHeight="1"/>
    <row r="110" spans="1:1" ht="25" customHeight="1"/>
    <row r="111" spans="1:1" ht="25" customHeight="1"/>
    <row r="112" spans="1:1" ht="25" customHeight="1"/>
    <row r="113" ht="25" customHeight="1"/>
    <row r="114" ht="25" customHeight="1"/>
    <row r="115" ht="25" customHeight="1"/>
    <row r="116" ht="25" customHeight="1"/>
  </sheetData>
  <mergeCells count="4">
    <mergeCell ref="N2:V5"/>
    <mergeCell ref="B8:K9"/>
    <mergeCell ref="K70:V74"/>
    <mergeCell ref="S13:V31"/>
  </mergeCells>
  <phoneticPr fontId="3" type="noConversion"/>
  <pageMargins left="0.75" right="0.75" top="1" bottom="1" header="0.5" footer="0.5"/>
  <pageSetup paperSize="9" scale="38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F48C-75C3-ED40-B5C1-BCC18AFB46EE}">
  <sheetPr>
    <tabColor theme="6" tint="0.79998168889431442"/>
    <pageSetUpPr fitToPage="1"/>
  </sheetPr>
  <dimension ref="A1:Z116"/>
  <sheetViews>
    <sheetView showGridLines="0" showRuler="0" zoomScaleNormal="100" zoomScaleSheetLayoutView="85" workbookViewId="0">
      <selection activeCell="K4" sqref="K4"/>
    </sheetView>
  </sheetViews>
  <sheetFormatPr baseColWidth="10" defaultRowHeight="16"/>
  <cols>
    <col min="1" max="1" width="27.83203125" style="1" customWidth="1"/>
    <col min="2" max="3" width="15.5" style="1" customWidth="1"/>
    <col min="4" max="4" width="15.83203125" style="1" customWidth="1"/>
    <col min="5" max="5" width="15.5" style="1" customWidth="1"/>
    <col min="6" max="6" width="18" style="1" customWidth="1"/>
    <col min="7" max="7" width="17.83203125" style="1" customWidth="1"/>
    <col min="8" max="8" width="1.5" style="1" customWidth="1"/>
    <col min="9" max="9" width="17.83203125" style="1" customWidth="1"/>
    <col min="10" max="10" width="18.5" style="1" customWidth="1"/>
    <col min="11" max="11" width="19.5" style="1" customWidth="1"/>
    <col min="12" max="12" width="4.6640625" style="1" customWidth="1"/>
    <col min="13" max="13" width="2.33203125" style="1" customWidth="1"/>
    <col min="14" max="14" width="16.6640625" style="1" customWidth="1"/>
    <col min="15" max="15" width="17.33203125" style="1" customWidth="1"/>
    <col min="16" max="16" width="4.5" style="1" customWidth="1"/>
    <col min="17" max="17" width="2.33203125" style="1" customWidth="1"/>
    <col min="18" max="19" width="15.5" style="1" customWidth="1"/>
    <col min="20" max="20" width="14.5" style="1" customWidth="1"/>
    <col min="21" max="22" width="15.5" style="1" customWidth="1"/>
    <col min="23" max="23" width="17" style="1" customWidth="1"/>
    <col min="24" max="24" width="1" style="1" customWidth="1"/>
    <col min="25" max="26" width="15.5" style="1" customWidth="1"/>
    <col min="27" max="16384" width="10.83203125" style="1"/>
  </cols>
  <sheetData>
    <row r="1" spans="1:26" ht="20" customHeight="1">
      <c r="A1" s="11" t="s">
        <v>2</v>
      </c>
      <c r="B1" s="12"/>
      <c r="C1" s="12"/>
      <c r="D1" s="12"/>
      <c r="E1" s="13"/>
      <c r="F1" s="14"/>
      <c r="G1" s="14"/>
      <c r="H1" s="14"/>
      <c r="I1" s="14"/>
      <c r="J1" s="14"/>
      <c r="K1" s="16">
        <v>123456</v>
      </c>
      <c r="L1" s="14"/>
      <c r="M1" s="14"/>
      <c r="N1" s="263"/>
      <c r="O1" s="263"/>
      <c r="P1" s="263"/>
      <c r="Q1" s="263"/>
      <c r="R1" s="252"/>
      <c r="S1" s="252"/>
      <c r="T1" s="252"/>
      <c r="U1" s="264"/>
      <c r="V1" s="15"/>
      <c r="W1" s="15"/>
      <c r="X1" s="14"/>
      <c r="Y1" s="15"/>
    </row>
    <row r="2" spans="1:26" ht="29" customHeight="1">
      <c r="A2" s="17" t="s">
        <v>3</v>
      </c>
      <c r="B2" s="11"/>
      <c r="C2" s="11"/>
      <c r="D2" s="11"/>
      <c r="E2" s="13"/>
      <c r="F2" s="14"/>
      <c r="G2" s="14"/>
      <c r="H2" s="14"/>
      <c r="I2" s="14"/>
      <c r="J2" s="14"/>
      <c r="K2" s="18" t="s">
        <v>0</v>
      </c>
      <c r="L2" s="14"/>
      <c r="M2" s="14"/>
      <c r="N2" s="282" t="s">
        <v>89</v>
      </c>
      <c r="O2" s="282"/>
      <c r="P2" s="282"/>
      <c r="Q2" s="282"/>
      <c r="R2" s="282"/>
      <c r="S2" s="282"/>
      <c r="T2" s="282"/>
      <c r="U2" s="282"/>
      <c r="V2" s="15"/>
      <c r="W2" s="15"/>
      <c r="X2" s="14"/>
      <c r="Y2" s="15"/>
    </row>
    <row r="3" spans="1:26" ht="25">
      <c r="A3" s="19"/>
      <c r="B3" s="20"/>
      <c r="C3" s="20"/>
      <c r="D3" s="20"/>
      <c r="E3" s="14"/>
      <c r="F3" s="14"/>
      <c r="G3" s="14"/>
      <c r="H3" s="14"/>
      <c r="I3" s="14"/>
      <c r="J3" s="14"/>
      <c r="K3" s="15"/>
      <c r="L3" s="14"/>
      <c r="M3" s="14"/>
      <c r="N3" s="282"/>
      <c r="O3" s="282"/>
      <c r="P3" s="282"/>
      <c r="Q3" s="282"/>
      <c r="R3" s="282"/>
      <c r="S3" s="282"/>
      <c r="T3" s="282"/>
      <c r="U3" s="282"/>
      <c r="V3" s="15"/>
      <c r="W3" s="15"/>
      <c r="X3" s="14"/>
      <c r="Y3" s="15"/>
      <c r="Z3" s="15"/>
    </row>
    <row r="4" spans="1:26" s="208" customFormat="1" ht="34" customHeight="1">
      <c r="A4" s="203" t="s">
        <v>86</v>
      </c>
      <c r="B4" s="204"/>
      <c r="C4" s="204"/>
      <c r="D4" s="204"/>
      <c r="E4" s="205"/>
      <c r="F4" s="205"/>
      <c r="G4" s="205"/>
      <c r="H4" s="205"/>
      <c r="I4" s="205"/>
      <c r="J4" s="205"/>
      <c r="K4" s="298" t="s">
        <v>95</v>
      </c>
      <c r="L4" s="205"/>
      <c r="M4" s="205"/>
      <c r="N4" s="282"/>
      <c r="O4" s="282"/>
      <c r="P4" s="282"/>
      <c r="Q4" s="282"/>
      <c r="R4" s="282"/>
      <c r="S4" s="282"/>
      <c r="T4" s="282"/>
      <c r="U4" s="282"/>
      <c r="V4" s="207"/>
      <c r="W4" s="206"/>
      <c r="X4" s="205"/>
      <c r="Y4" s="206"/>
      <c r="Z4" s="206"/>
    </row>
    <row r="5" spans="1:26" ht="12" customHeight="1">
      <c r="A5" s="11"/>
      <c r="B5" s="20"/>
      <c r="C5" s="20"/>
      <c r="D5" s="20"/>
      <c r="E5" s="14"/>
      <c r="F5" s="14"/>
      <c r="G5" s="14"/>
      <c r="H5" s="14"/>
      <c r="I5" s="14"/>
      <c r="J5" s="14"/>
      <c r="K5" s="15"/>
      <c r="L5" s="14"/>
      <c r="M5" s="14"/>
      <c r="N5" s="282"/>
      <c r="O5" s="282"/>
      <c r="P5" s="282"/>
      <c r="Q5" s="282"/>
      <c r="R5" s="282"/>
      <c r="S5" s="282"/>
      <c r="T5" s="282"/>
      <c r="U5" s="282"/>
      <c r="V5" s="21"/>
      <c r="W5" s="15"/>
      <c r="X5" s="14"/>
      <c r="Y5" s="15"/>
      <c r="Z5" s="15"/>
    </row>
    <row r="6" spans="1:26" s="3" customFormat="1" ht="42" customHeight="1">
      <c r="A6" s="124" t="s">
        <v>59</v>
      </c>
      <c r="B6" s="125"/>
      <c r="C6" s="125"/>
      <c r="D6" s="125"/>
      <c r="E6" s="125"/>
      <c r="F6" s="125"/>
      <c r="G6" s="125"/>
      <c r="H6" s="14"/>
      <c r="I6" s="24" t="s">
        <v>36</v>
      </c>
      <c r="J6" s="24"/>
      <c r="K6" s="25" t="s">
        <v>38</v>
      </c>
      <c r="L6" s="26"/>
      <c r="M6" s="26"/>
      <c r="N6" s="265"/>
      <c r="O6" s="265"/>
      <c r="P6" s="265"/>
      <c r="Q6" s="265"/>
      <c r="R6" s="266"/>
      <c r="S6" s="266"/>
      <c r="T6" s="267"/>
      <c r="U6" s="265"/>
      <c r="V6" s="26"/>
      <c r="W6" s="26"/>
      <c r="X6" s="26"/>
      <c r="Y6" s="26"/>
      <c r="Z6" s="26"/>
    </row>
    <row r="7" spans="1:26">
      <c r="A7" s="15"/>
      <c r="B7" s="20"/>
      <c r="C7" s="20"/>
      <c r="D7" s="20"/>
      <c r="E7" s="14"/>
      <c r="F7" s="14"/>
      <c r="G7" s="14"/>
      <c r="H7" s="14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5"/>
      <c r="X7" s="14"/>
      <c r="Y7" s="15"/>
      <c r="Z7" s="15"/>
    </row>
    <row r="8" spans="1:26" s="5" customFormat="1" ht="24" customHeight="1">
      <c r="A8" s="27" t="s">
        <v>53</v>
      </c>
      <c r="B8" s="232" t="s">
        <v>80</v>
      </c>
      <c r="C8" s="232"/>
      <c r="D8" s="232"/>
      <c r="E8" s="232"/>
      <c r="F8" s="232"/>
      <c r="G8" s="232"/>
      <c r="H8" s="232"/>
      <c r="I8" s="232"/>
      <c r="J8" s="232"/>
      <c r="K8" s="232"/>
      <c r="L8" s="28"/>
      <c r="M8" s="28"/>
      <c r="N8" s="259" t="s">
        <v>52</v>
      </c>
      <c r="O8" s="260"/>
      <c r="P8" s="260"/>
      <c r="Q8" s="260"/>
      <c r="R8" s="260"/>
      <c r="S8" s="260"/>
      <c r="T8" s="260"/>
      <c r="U8" s="260"/>
    </row>
    <row r="9" spans="1:26" ht="64" customHeight="1">
      <c r="A9" s="29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30"/>
      <c r="M9" s="30"/>
      <c r="N9" s="261" t="s">
        <v>54</v>
      </c>
      <c r="O9" s="262"/>
      <c r="P9" s="262"/>
      <c r="Q9" s="262"/>
      <c r="R9" s="262"/>
      <c r="S9" s="262"/>
      <c r="T9" s="262"/>
      <c r="U9" s="262"/>
    </row>
    <row r="10" spans="1:26">
      <c r="A10" s="15"/>
      <c r="B10" s="20"/>
      <c r="C10" s="20"/>
      <c r="D10" s="20"/>
      <c r="E10" s="14"/>
      <c r="F10" s="14"/>
      <c r="G10" s="14"/>
      <c r="H10" s="14"/>
      <c r="I10" s="14"/>
      <c r="J10" s="14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5"/>
      <c r="X10" s="14"/>
      <c r="Y10" s="15"/>
      <c r="Z10" s="15"/>
    </row>
    <row r="11" spans="1:26" ht="32" customHeight="1">
      <c r="A11" s="123" t="s">
        <v>1</v>
      </c>
      <c r="B11" s="104">
        <v>0</v>
      </c>
      <c r="C11" s="277" t="s">
        <v>87</v>
      </c>
      <c r="D11" s="231"/>
      <c r="F11" s="14"/>
      <c r="G11" s="14"/>
      <c r="H11" s="14"/>
      <c r="I11" s="14"/>
      <c r="J11" s="14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5"/>
      <c r="X11" s="14"/>
      <c r="Y11" s="15"/>
      <c r="Z11" s="15"/>
    </row>
    <row r="12" spans="1:26" ht="33" customHeight="1">
      <c r="A12" s="15"/>
      <c r="B12" s="20"/>
      <c r="C12" s="20"/>
      <c r="D12" s="20"/>
      <c r="E12" s="14"/>
      <c r="F12" s="14"/>
      <c r="G12" s="14"/>
      <c r="H12" s="14"/>
      <c r="I12" s="14"/>
      <c r="J12" s="14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5"/>
      <c r="X12" s="14"/>
      <c r="Y12" s="15"/>
      <c r="Z12" s="15"/>
    </row>
    <row r="13" spans="1:26" ht="28" customHeight="1">
      <c r="A13" s="123" t="s">
        <v>61</v>
      </c>
      <c r="B13" s="123"/>
      <c r="C13" s="123"/>
      <c r="D13" s="123"/>
      <c r="E13" s="123"/>
      <c r="F13" s="123"/>
      <c r="G13" s="123"/>
      <c r="I13" s="123" t="s">
        <v>70</v>
      </c>
      <c r="J13" s="123"/>
      <c r="K13" s="123"/>
      <c r="N13" s="123" t="s">
        <v>35</v>
      </c>
      <c r="O13" s="123"/>
      <c r="R13" s="276" t="s">
        <v>85</v>
      </c>
      <c r="S13" s="276"/>
      <c r="T13" s="276"/>
      <c r="U13" s="276"/>
    </row>
    <row r="14" spans="1:26" s="4" customFormat="1" ht="54" customHeight="1">
      <c r="A14" s="33"/>
      <c r="B14" s="34" t="s">
        <v>12</v>
      </c>
      <c r="G14" s="126" t="s">
        <v>4</v>
      </c>
      <c r="I14" s="34" t="s">
        <v>72</v>
      </c>
      <c r="J14" s="34" t="s">
        <v>76</v>
      </c>
      <c r="K14" s="127" t="s">
        <v>19</v>
      </c>
      <c r="N14" s="37" t="s">
        <v>20</v>
      </c>
      <c r="O14" s="127" t="s">
        <v>21</v>
      </c>
      <c r="R14" s="276"/>
      <c r="S14" s="276"/>
      <c r="T14" s="276"/>
      <c r="U14" s="276"/>
    </row>
    <row r="15" spans="1:26" s="193" customFormat="1" ht="53" customHeight="1">
      <c r="B15" s="191" t="s">
        <v>24</v>
      </c>
      <c r="G15" s="194"/>
      <c r="I15" s="191" t="s">
        <v>73</v>
      </c>
      <c r="J15" s="191" t="s">
        <v>74</v>
      </c>
      <c r="K15" s="192" t="s">
        <v>58</v>
      </c>
      <c r="N15" s="191" t="s">
        <v>77</v>
      </c>
      <c r="O15" s="192" t="s">
        <v>58</v>
      </c>
      <c r="R15" s="276"/>
      <c r="S15" s="276"/>
      <c r="T15" s="276"/>
      <c r="U15" s="276"/>
    </row>
    <row r="16" spans="1:26" s="6" customFormat="1" ht="27" customHeight="1">
      <c r="A16" s="38" t="s">
        <v>29</v>
      </c>
      <c r="B16" s="39"/>
      <c r="C16" s="211"/>
      <c r="D16" s="211"/>
      <c r="E16" s="211"/>
      <c r="F16" s="211"/>
      <c r="G16" s="128">
        <f>SUM(B16:B16)</f>
        <v>0</v>
      </c>
      <c r="I16" s="40"/>
      <c r="J16" s="222">
        <v>0</v>
      </c>
      <c r="K16" s="129">
        <f>I16+G16-J16</f>
        <v>0</v>
      </c>
      <c r="N16" s="46">
        <v>0</v>
      </c>
      <c r="O16" s="130">
        <f>K16*N16</f>
        <v>0</v>
      </c>
      <c r="R16" s="276"/>
      <c r="S16" s="276"/>
      <c r="T16" s="276"/>
      <c r="U16" s="276"/>
    </row>
    <row r="17" spans="1:26" s="6" customFormat="1" ht="27" customHeight="1">
      <c r="A17" s="38" t="s">
        <v>66</v>
      </c>
      <c r="B17" s="44">
        <v>0</v>
      </c>
      <c r="C17" s="211"/>
      <c r="D17" s="211"/>
      <c r="E17" s="211"/>
      <c r="F17" s="211"/>
      <c r="G17" s="128">
        <f>SUM(B17:B17)</f>
        <v>0</v>
      </c>
      <c r="I17" s="160">
        <v>0</v>
      </c>
      <c r="J17" s="222">
        <v>0</v>
      </c>
      <c r="K17" s="129">
        <f t="shared" ref="K17:K24" si="0">I17+G17-J17</f>
        <v>0</v>
      </c>
      <c r="N17" s="46">
        <v>0</v>
      </c>
      <c r="O17" s="130">
        <f>K17*N17</f>
        <v>0</v>
      </c>
      <c r="R17" s="276"/>
      <c r="S17" s="276"/>
      <c r="T17" s="276"/>
      <c r="U17" s="276"/>
    </row>
    <row r="18" spans="1:26" s="6" customFormat="1" ht="27" customHeight="1">
      <c r="A18" s="38" t="s">
        <v>67</v>
      </c>
      <c r="B18" s="44">
        <v>0</v>
      </c>
      <c r="C18" s="211"/>
      <c r="D18" s="211"/>
      <c r="E18" s="211"/>
      <c r="F18" s="211"/>
      <c r="G18" s="128">
        <f>SUM(B18:B18)</f>
        <v>0</v>
      </c>
      <c r="I18" s="160">
        <v>0</v>
      </c>
      <c r="J18" s="222">
        <v>0</v>
      </c>
      <c r="K18" s="129">
        <f t="shared" si="0"/>
        <v>0</v>
      </c>
      <c r="N18" s="46">
        <v>0</v>
      </c>
      <c r="O18" s="130">
        <f>K18*N18</f>
        <v>0</v>
      </c>
      <c r="R18" s="276"/>
      <c r="S18" s="276"/>
      <c r="T18" s="276"/>
      <c r="U18" s="276"/>
    </row>
    <row r="19" spans="1:26" s="6" customFormat="1" ht="27" customHeight="1">
      <c r="A19" s="38" t="s">
        <v>68</v>
      </c>
      <c r="B19" s="44">
        <v>0</v>
      </c>
      <c r="C19" s="211"/>
      <c r="D19" s="211"/>
      <c r="E19" s="211"/>
      <c r="F19" s="211"/>
      <c r="G19" s="128">
        <f>SUM(B19:B19)</f>
        <v>0</v>
      </c>
      <c r="I19" s="160">
        <v>0</v>
      </c>
      <c r="J19" s="222">
        <v>0</v>
      </c>
      <c r="K19" s="129">
        <f t="shared" si="0"/>
        <v>0</v>
      </c>
      <c r="N19" s="46">
        <v>0</v>
      </c>
      <c r="O19" s="130">
        <f>K19*N19</f>
        <v>0</v>
      </c>
      <c r="R19" s="276"/>
      <c r="S19" s="276"/>
      <c r="T19" s="276"/>
      <c r="U19" s="276"/>
    </row>
    <row r="20" spans="1:26" s="6" customFormat="1" ht="27" customHeight="1">
      <c r="A20" s="38" t="s">
        <v>69</v>
      </c>
      <c r="B20" s="44">
        <v>0</v>
      </c>
      <c r="C20" s="211"/>
      <c r="D20" s="211"/>
      <c r="E20" s="211"/>
      <c r="F20" s="211"/>
      <c r="G20" s="128">
        <f>SUM(B20:B20)</f>
        <v>0</v>
      </c>
      <c r="I20" s="160">
        <v>0</v>
      </c>
      <c r="J20" s="222">
        <v>0</v>
      </c>
      <c r="K20" s="129">
        <f t="shared" si="0"/>
        <v>0</v>
      </c>
      <c r="N20" s="46">
        <v>0</v>
      </c>
      <c r="O20" s="130">
        <f>K20*N20</f>
        <v>0</v>
      </c>
      <c r="R20" s="276"/>
      <c r="S20" s="276"/>
      <c r="T20" s="276"/>
      <c r="U20" s="276"/>
    </row>
    <row r="21" spans="1:26" s="6" customFormat="1" ht="27" customHeight="1">
      <c r="A21" s="38" t="s">
        <v>63</v>
      </c>
      <c r="B21" s="44">
        <v>0</v>
      </c>
      <c r="C21" s="211"/>
      <c r="D21" s="211"/>
      <c r="E21" s="211"/>
      <c r="F21" s="211"/>
      <c r="G21" s="128">
        <f>SUM(B21:B21)</f>
        <v>0</v>
      </c>
      <c r="I21" s="160">
        <v>0</v>
      </c>
      <c r="J21" s="222">
        <v>0</v>
      </c>
      <c r="K21" s="129">
        <f t="shared" si="0"/>
        <v>0</v>
      </c>
      <c r="N21" s="46">
        <v>0</v>
      </c>
      <c r="O21" s="130">
        <f>K21*N21</f>
        <v>0</v>
      </c>
      <c r="R21" s="276"/>
      <c r="S21" s="276"/>
      <c r="T21" s="276"/>
      <c r="U21" s="276"/>
    </row>
    <row r="22" spans="1:26" s="6" customFormat="1" ht="27" customHeight="1">
      <c r="A22" s="38" t="s">
        <v>64</v>
      </c>
      <c r="B22" s="44">
        <v>0</v>
      </c>
      <c r="C22" s="211"/>
      <c r="D22" s="211"/>
      <c r="E22" s="211"/>
      <c r="F22" s="211"/>
      <c r="G22" s="128">
        <f>SUM(B22:B22)</f>
        <v>0</v>
      </c>
      <c r="I22" s="160">
        <v>0</v>
      </c>
      <c r="J22" s="222">
        <v>0</v>
      </c>
      <c r="K22" s="129">
        <f t="shared" si="0"/>
        <v>0</v>
      </c>
      <c r="N22" s="46">
        <v>0</v>
      </c>
      <c r="O22" s="130">
        <f>K22*N22</f>
        <v>0</v>
      </c>
      <c r="R22" s="276"/>
      <c r="S22" s="276"/>
      <c r="T22" s="276"/>
      <c r="U22" s="276"/>
    </row>
    <row r="23" spans="1:26" s="6" customFormat="1" ht="27" customHeight="1">
      <c r="A23" s="38" t="s">
        <v>65</v>
      </c>
      <c r="B23" s="44">
        <v>0</v>
      </c>
      <c r="C23" s="211"/>
      <c r="D23" s="211"/>
      <c r="E23" s="211"/>
      <c r="F23" s="211"/>
      <c r="G23" s="128">
        <f>SUM(B23:B23)</f>
        <v>0</v>
      </c>
      <c r="I23" s="160">
        <v>0</v>
      </c>
      <c r="J23" s="222">
        <v>0</v>
      </c>
      <c r="K23" s="129">
        <f t="shared" si="0"/>
        <v>0</v>
      </c>
      <c r="N23" s="46">
        <v>0</v>
      </c>
      <c r="O23" s="130">
        <f>K23*N23</f>
        <v>0</v>
      </c>
      <c r="R23" s="276"/>
      <c r="S23" s="276"/>
      <c r="T23" s="276"/>
      <c r="U23" s="276"/>
    </row>
    <row r="24" spans="1:26" s="6" customFormat="1" ht="27" customHeight="1">
      <c r="A24" s="38" t="s">
        <v>79</v>
      </c>
      <c r="B24" s="44">
        <v>0</v>
      </c>
      <c r="C24" s="211"/>
      <c r="D24" s="211"/>
      <c r="E24" s="211"/>
      <c r="F24" s="211"/>
      <c r="G24" s="128">
        <f>SUM(B24:B24)</f>
        <v>0</v>
      </c>
      <c r="I24" s="160">
        <v>0</v>
      </c>
      <c r="J24" s="222">
        <v>0</v>
      </c>
      <c r="K24" s="129">
        <f t="shared" si="0"/>
        <v>0</v>
      </c>
      <c r="N24" s="46">
        <v>0</v>
      </c>
      <c r="O24" s="130">
        <f>K24*N24</f>
        <v>0</v>
      </c>
      <c r="R24" s="276"/>
      <c r="S24" s="276"/>
      <c r="T24" s="276"/>
      <c r="U24" s="276"/>
    </row>
    <row r="25" spans="1:26" s="9" customFormat="1" ht="20" customHeight="1">
      <c r="A25" s="48" t="s">
        <v>34</v>
      </c>
      <c r="B25" s="214">
        <f>SUM(B16:B24)</f>
        <v>0</v>
      </c>
      <c r="C25" s="220"/>
      <c r="D25" s="220"/>
      <c r="E25" s="220"/>
      <c r="F25" s="220"/>
      <c r="G25" s="215">
        <f>SUM(G16:G24)</f>
        <v>0</v>
      </c>
      <c r="I25" s="53">
        <f>SUM(I16:I24)</f>
        <v>0</v>
      </c>
      <c r="J25" s="223">
        <f>SUM(J16:J24)</f>
        <v>0</v>
      </c>
      <c r="K25" s="51">
        <f>SUM(K16:K24)</f>
        <v>0</v>
      </c>
      <c r="N25" s="54">
        <f>SUM(N16:N24)</f>
        <v>0</v>
      </c>
      <c r="O25" s="55">
        <f>SUM(O16:O24)</f>
        <v>0</v>
      </c>
      <c r="R25" s="276"/>
      <c r="S25" s="276"/>
      <c r="T25" s="276"/>
      <c r="U25" s="276"/>
    </row>
    <row r="26" spans="1:26" s="8" customFormat="1" ht="15" customHeight="1">
      <c r="A26" s="56" t="s">
        <v>32</v>
      </c>
      <c r="B26" s="216">
        <v>9500</v>
      </c>
      <c r="C26" s="221"/>
      <c r="D26" s="221"/>
      <c r="E26" s="221"/>
      <c r="F26" s="221"/>
      <c r="G26" s="217"/>
      <c r="I26" s="60"/>
      <c r="J26" s="60"/>
      <c r="K26" s="61"/>
      <c r="N26" s="62"/>
      <c r="O26" s="61"/>
      <c r="R26" s="276"/>
      <c r="S26" s="276"/>
      <c r="T26" s="276"/>
      <c r="U26" s="276"/>
    </row>
    <row r="27" spans="1:26" s="6" customFormat="1" ht="6" customHeight="1">
      <c r="A27" s="63"/>
      <c r="B27" s="212"/>
      <c r="G27" s="213"/>
      <c r="I27" s="64"/>
      <c r="J27" s="64"/>
      <c r="K27" s="65"/>
      <c r="N27" s="66"/>
      <c r="O27" s="67"/>
      <c r="R27" s="276"/>
      <c r="S27" s="276"/>
      <c r="T27" s="276"/>
      <c r="U27" s="276"/>
    </row>
    <row r="28" spans="1:26" s="9" customFormat="1" ht="20" customHeight="1">
      <c r="A28" s="166" t="s">
        <v>57</v>
      </c>
      <c r="B28" s="167">
        <v>0</v>
      </c>
      <c r="C28" s="218"/>
      <c r="D28" s="218"/>
      <c r="E28" s="218"/>
      <c r="F28" s="218"/>
      <c r="G28" s="278">
        <f>SUM(B28:B28)</f>
        <v>0</v>
      </c>
      <c r="I28" s="272"/>
      <c r="J28" s="273">
        <f>G28</f>
        <v>0</v>
      </c>
      <c r="K28" s="279">
        <f t="shared" ref="K28" si="1">I28+G28-J28</f>
        <v>0</v>
      </c>
      <c r="N28" s="71"/>
      <c r="O28" s="132"/>
      <c r="R28" s="276"/>
      <c r="S28" s="276"/>
      <c r="T28" s="276"/>
      <c r="U28" s="276"/>
    </row>
    <row r="29" spans="1:26" s="9" customFormat="1" ht="20" customHeight="1">
      <c r="A29" s="269" t="s">
        <v>62</v>
      </c>
      <c r="B29" s="210">
        <v>0</v>
      </c>
      <c r="C29" s="270"/>
      <c r="D29" s="270"/>
      <c r="E29" s="270"/>
      <c r="F29" s="270"/>
      <c r="G29" s="175">
        <f>SUM(B29:B29)</f>
        <v>0</v>
      </c>
      <c r="I29" s="52"/>
      <c r="J29" s="52"/>
      <c r="K29" s="175">
        <f>I29+G29</f>
        <v>0</v>
      </c>
      <c r="N29" s="157">
        <v>0</v>
      </c>
      <c r="O29" s="176">
        <f>K29*N29</f>
        <v>0</v>
      </c>
      <c r="R29" s="276"/>
      <c r="S29" s="276"/>
      <c r="T29" s="276"/>
      <c r="U29" s="276"/>
    </row>
    <row r="30" spans="1:26" s="8" customFormat="1" ht="17" customHeight="1">
      <c r="A30" s="73" t="s">
        <v>44</v>
      </c>
      <c r="B30" s="74" t="s">
        <v>94</v>
      </c>
      <c r="C30" s="219"/>
      <c r="D30" s="219"/>
      <c r="E30" s="219"/>
      <c r="F30" s="219"/>
      <c r="G30" s="133"/>
      <c r="I30" s="76"/>
      <c r="J30" s="76"/>
      <c r="K30" s="133"/>
      <c r="N30" s="79" t="s">
        <v>56</v>
      </c>
      <c r="O30" s="134"/>
      <c r="R30" s="276"/>
      <c r="S30" s="276"/>
      <c r="T30" s="276"/>
      <c r="U30" s="276"/>
    </row>
    <row r="31" spans="1:26" s="6" customFormat="1" ht="27" customHeight="1">
      <c r="A31" s="135" t="s">
        <v>88</v>
      </c>
      <c r="B31" s="136">
        <f>B29+B25+B28</f>
        <v>0</v>
      </c>
      <c r="C31" s="136"/>
      <c r="D31" s="136"/>
      <c r="E31" s="136"/>
      <c r="F31" s="136"/>
      <c r="G31" s="137">
        <f>G29+G25+G28</f>
        <v>0</v>
      </c>
      <c r="I31" s="136">
        <f>I29+I25</f>
        <v>0</v>
      </c>
      <c r="J31" s="136"/>
      <c r="K31" s="137">
        <f>K29+K25+K28</f>
        <v>0</v>
      </c>
      <c r="L31" s="275" t="str">
        <f>IF(K31=K29+K25,"","O")</f>
        <v/>
      </c>
      <c r="N31" s="138">
        <f>N25+N29</f>
        <v>0</v>
      </c>
      <c r="O31" s="139">
        <f>O25+O29</f>
        <v>0</v>
      </c>
      <c r="P31" s="275" t="str">
        <f>IF(O31=O29+O25,"","O")</f>
        <v/>
      </c>
      <c r="R31" s="276"/>
      <c r="S31" s="276"/>
      <c r="T31" s="276"/>
      <c r="U31" s="276"/>
    </row>
    <row r="32" spans="1:26" s="5" customFormat="1" ht="27" customHeight="1">
      <c r="A32" s="86"/>
      <c r="B32" s="87"/>
      <c r="C32" s="4"/>
      <c r="D32" s="4"/>
      <c r="E32" s="87"/>
      <c r="F32" s="87"/>
      <c r="G32" s="87"/>
      <c r="H32" s="87"/>
      <c r="I32" s="87"/>
      <c r="J32" s="87"/>
      <c r="K32" s="88"/>
      <c r="L32" s="87"/>
      <c r="M32" s="87"/>
      <c r="N32" s="87"/>
      <c r="O32" s="87"/>
      <c r="P32" s="87"/>
      <c r="Q32" s="87"/>
      <c r="R32" s="87"/>
      <c r="S32" s="87"/>
      <c r="T32" s="87"/>
      <c r="U32" s="89"/>
      <c r="V32" s="87"/>
      <c r="W32" s="88"/>
      <c r="X32" s="87"/>
      <c r="Y32" s="90"/>
      <c r="Z32" s="91"/>
    </row>
    <row r="33" spans="1:26" ht="28" customHeight="1">
      <c r="A33" s="123" t="s">
        <v>78</v>
      </c>
      <c r="B33" s="123"/>
      <c r="C33" s="123"/>
      <c r="D33" s="123"/>
      <c r="E33" s="123"/>
      <c r="F33" s="123"/>
      <c r="G33" s="123"/>
      <c r="I33" s="123" t="s">
        <v>71</v>
      </c>
      <c r="J33" s="123"/>
      <c r="K33" s="123"/>
      <c r="L33" s="32"/>
      <c r="M33" s="32"/>
      <c r="N33" s="123" t="s">
        <v>35</v>
      </c>
      <c r="O33" s="123"/>
      <c r="P33" s="32"/>
      <c r="Q33" s="32"/>
      <c r="R33" s="123"/>
      <c r="S33" s="123"/>
      <c r="T33" s="123"/>
      <c r="U33" s="123"/>
      <c r="X33" s="32"/>
    </row>
    <row r="34" spans="1:26" s="4" customFormat="1" ht="54" customHeight="1">
      <c r="B34" s="34" t="s">
        <v>55</v>
      </c>
      <c r="C34" s="34" t="s">
        <v>8</v>
      </c>
      <c r="D34" s="34" t="s">
        <v>6</v>
      </c>
      <c r="E34" s="34" t="s">
        <v>13</v>
      </c>
      <c r="F34" s="34" t="s">
        <v>22</v>
      </c>
      <c r="G34" s="126" t="s">
        <v>4</v>
      </c>
      <c r="I34" s="34" t="s">
        <v>72</v>
      </c>
      <c r="J34" s="34" t="s">
        <v>75</v>
      </c>
      <c r="K34" s="127" t="s">
        <v>19</v>
      </c>
      <c r="L34" s="34"/>
      <c r="M34" s="34"/>
      <c r="N34" s="37" t="s">
        <v>20</v>
      </c>
      <c r="O34" s="127" t="s">
        <v>21</v>
      </c>
      <c r="P34" s="34"/>
      <c r="Q34" s="34"/>
      <c r="R34" s="34" t="s">
        <v>45</v>
      </c>
      <c r="S34" s="34" t="s">
        <v>46</v>
      </c>
      <c r="T34" s="34" t="s">
        <v>18</v>
      </c>
      <c r="U34" s="127" t="s">
        <v>5</v>
      </c>
      <c r="X34" s="34"/>
    </row>
    <row r="35" spans="1:26" s="193" customFormat="1" ht="49" customHeight="1">
      <c r="A35" s="4"/>
      <c r="B35" s="191" t="s">
        <v>24</v>
      </c>
      <c r="C35" s="191" t="s">
        <v>24</v>
      </c>
      <c r="D35" s="191" t="s">
        <v>24</v>
      </c>
      <c r="E35" s="191" t="s">
        <v>24</v>
      </c>
      <c r="F35" s="191" t="s">
        <v>24</v>
      </c>
      <c r="G35" s="194"/>
      <c r="I35" s="191" t="s">
        <v>73</v>
      </c>
      <c r="J35" s="191" t="s">
        <v>74</v>
      </c>
      <c r="K35" s="192" t="s">
        <v>58</v>
      </c>
      <c r="L35" s="191"/>
      <c r="M35" s="191"/>
      <c r="N35" s="191" t="s">
        <v>77</v>
      </c>
      <c r="O35" s="192" t="s">
        <v>58</v>
      </c>
      <c r="P35" s="191"/>
      <c r="Q35" s="191"/>
      <c r="R35" s="293" t="s">
        <v>90</v>
      </c>
      <c r="S35" s="293" t="s">
        <v>90</v>
      </c>
      <c r="T35" s="191"/>
      <c r="U35" s="195"/>
      <c r="X35" s="191"/>
    </row>
    <row r="36" spans="1:26" s="6" customFormat="1" ht="27" customHeight="1">
      <c r="A36" s="38" t="s">
        <v>29</v>
      </c>
      <c r="B36" s="39"/>
      <c r="C36" s="39"/>
      <c r="D36" s="39"/>
      <c r="E36" s="39"/>
      <c r="F36" s="283">
        <v>0</v>
      </c>
      <c r="G36" s="128">
        <f>SUM(B36:F36)</f>
        <v>0</v>
      </c>
      <c r="I36" s="40"/>
      <c r="J36" s="222">
        <v>0</v>
      </c>
      <c r="K36" s="129">
        <f t="shared" ref="K36:K40" si="2">I36+G36-J36</f>
        <v>0</v>
      </c>
      <c r="L36" s="42"/>
      <c r="M36" s="42"/>
      <c r="N36" s="46">
        <v>0</v>
      </c>
      <c r="O36" s="130">
        <f>K36*N36</f>
        <v>0</v>
      </c>
      <c r="P36" s="42"/>
      <c r="Q36" s="42"/>
      <c r="R36" s="43">
        <v>0</v>
      </c>
      <c r="S36" s="43">
        <v>0</v>
      </c>
      <c r="T36" s="44">
        <v>0</v>
      </c>
      <c r="U36" s="129">
        <f>T36</f>
        <v>0</v>
      </c>
      <c r="X36" s="42"/>
    </row>
    <row r="37" spans="1:26" s="6" customFormat="1" ht="27" customHeight="1">
      <c r="A37" s="168" t="s">
        <v>14</v>
      </c>
      <c r="B37" s="159">
        <v>0</v>
      </c>
      <c r="C37" s="160"/>
      <c r="D37" s="160"/>
      <c r="E37" s="160">
        <v>0</v>
      </c>
      <c r="F37" s="284">
        <v>0</v>
      </c>
      <c r="G37" s="171">
        <f>SUM(B37:F37)</f>
        <v>0</v>
      </c>
      <c r="I37" s="160">
        <v>0</v>
      </c>
      <c r="J37" s="222">
        <v>0</v>
      </c>
      <c r="K37" s="129">
        <f t="shared" si="2"/>
        <v>0</v>
      </c>
      <c r="L37" s="42"/>
      <c r="M37" s="42"/>
      <c r="N37" s="164">
        <v>0</v>
      </c>
      <c r="O37" s="173">
        <f>K37*N37</f>
        <v>0</v>
      </c>
      <c r="P37" s="42"/>
      <c r="Q37" s="42"/>
      <c r="R37" s="170" t="s">
        <v>47</v>
      </c>
      <c r="S37" s="68"/>
      <c r="T37" s="160">
        <v>0</v>
      </c>
      <c r="U37" s="172">
        <f>T37</f>
        <v>0</v>
      </c>
      <c r="X37" s="42"/>
    </row>
    <row r="38" spans="1:26" s="6" customFormat="1" ht="27" customHeight="1">
      <c r="A38" s="168" t="s">
        <v>15</v>
      </c>
      <c r="B38" s="159">
        <v>0</v>
      </c>
      <c r="C38" s="160"/>
      <c r="D38" s="160"/>
      <c r="E38" s="160">
        <v>0</v>
      </c>
      <c r="F38" s="284">
        <v>0</v>
      </c>
      <c r="G38" s="171">
        <f>SUM(B38:F38)</f>
        <v>0</v>
      </c>
      <c r="I38" s="160">
        <v>0</v>
      </c>
      <c r="J38" s="222">
        <v>0</v>
      </c>
      <c r="K38" s="129">
        <f t="shared" si="2"/>
        <v>0</v>
      </c>
      <c r="L38" s="42"/>
      <c r="M38" s="42"/>
      <c r="N38" s="164">
        <v>0</v>
      </c>
      <c r="O38" s="173">
        <f>K38*N38</f>
        <v>0</v>
      </c>
      <c r="P38" s="42"/>
      <c r="Q38" s="42"/>
      <c r="R38" s="161"/>
      <c r="S38" s="161"/>
      <c r="T38" s="160">
        <v>0</v>
      </c>
      <c r="U38" s="172">
        <f t="shared" ref="U38:U40" si="3">T38</f>
        <v>0</v>
      </c>
      <c r="X38" s="42"/>
    </row>
    <row r="39" spans="1:26" s="6" customFormat="1" ht="27" customHeight="1">
      <c r="A39" s="168" t="s">
        <v>16</v>
      </c>
      <c r="B39" s="159">
        <v>0</v>
      </c>
      <c r="C39" s="160"/>
      <c r="D39" s="160"/>
      <c r="E39" s="160">
        <v>0</v>
      </c>
      <c r="F39" s="284">
        <v>0</v>
      </c>
      <c r="G39" s="171">
        <f>SUM(B39:F39)</f>
        <v>0</v>
      </c>
      <c r="I39" s="160">
        <v>0</v>
      </c>
      <c r="J39" s="222">
        <v>0</v>
      </c>
      <c r="K39" s="129">
        <f t="shared" si="2"/>
        <v>0</v>
      </c>
      <c r="L39" s="42"/>
      <c r="M39" s="42"/>
      <c r="N39" s="164">
        <v>0</v>
      </c>
      <c r="O39" s="173">
        <f>K39*N39</f>
        <v>0</v>
      </c>
      <c r="P39" s="42"/>
      <c r="Q39" s="42"/>
      <c r="R39" s="161"/>
      <c r="S39" s="161"/>
      <c r="T39" s="160">
        <v>0</v>
      </c>
      <c r="U39" s="172">
        <f t="shared" si="3"/>
        <v>0</v>
      </c>
      <c r="X39" s="42"/>
    </row>
    <row r="40" spans="1:26" s="6" customFormat="1" ht="27" customHeight="1">
      <c r="A40" s="168" t="s">
        <v>17</v>
      </c>
      <c r="B40" s="159">
        <v>0</v>
      </c>
      <c r="C40" s="160"/>
      <c r="D40" s="160"/>
      <c r="E40" s="160">
        <v>0</v>
      </c>
      <c r="F40" s="284">
        <v>0</v>
      </c>
      <c r="G40" s="171">
        <f>SUM(B40:F40)</f>
        <v>0</v>
      </c>
      <c r="I40" s="160">
        <v>0</v>
      </c>
      <c r="J40" s="222">
        <v>0</v>
      </c>
      <c r="K40" s="129">
        <f t="shared" si="2"/>
        <v>0</v>
      </c>
      <c r="L40" s="42"/>
      <c r="M40" s="42"/>
      <c r="N40" s="164">
        <v>0</v>
      </c>
      <c r="O40" s="173">
        <f>K40*N40</f>
        <v>0</v>
      </c>
      <c r="P40" s="42"/>
      <c r="Q40" s="42"/>
      <c r="R40" s="161"/>
      <c r="S40" s="161"/>
      <c r="T40" s="160">
        <v>0</v>
      </c>
      <c r="U40" s="172">
        <f t="shared" si="3"/>
        <v>0</v>
      </c>
      <c r="X40" s="42"/>
    </row>
    <row r="41" spans="1:26" s="9" customFormat="1" ht="20" customHeight="1">
      <c r="A41" s="48" t="s">
        <v>34</v>
      </c>
      <c r="B41" s="49">
        <f>SUM(B36:B40)</f>
        <v>0</v>
      </c>
      <c r="C41" s="50">
        <f>SUM(C36:C40)</f>
        <v>0</v>
      </c>
      <c r="D41" s="50">
        <f>SUM(D36:D40)</f>
        <v>0</v>
      </c>
      <c r="E41" s="50">
        <f>SUM(E36:E40)</f>
        <v>0</v>
      </c>
      <c r="F41" s="285">
        <f>SUM(F36:F40)</f>
        <v>0</v>
      </c>
      <c r="G41" s="51">
        <f>SUM(G36:G40)</f>
        <v>0</v>
      </c>
      <c r="I41" s="53">
        <f>SUM(I36:I40)</f>
        <v>0</v>
      </c>
      <c r="J41" s="53"/>
      <c r="K41" s="51">
        <f>SUM(K36:K40)</f>
        <v>0</v>
      </c>
      <c r="L41" s="52"/>
      <c r="M41" s="52"/>
      <c r="N41" s="54">
        <f>SUM(N36:N40)</f>
        <v>0</v>
      </c>
      <c r="O41" s="55">
        <f>SUM(O36:O40)</f>
        <v>0</v>
      </c>
      <c r="P41" s="52"/>
      <c r="Q41" s="52"/>
      <c r="R41" s="53"/>
      <c r="S41" s="53"/>
      <c r="T41" s="53">
        <f>SUM(T36:T40)</f>
        <v>0</v>
      </c>
      <c r="U41" s="51">
        <f>SUM(U36:U40)</f>
        <v>0</v>
      </c>
      <c r="X41" s="52"/>
    </row>
    <row r="42" spans="1:26" s="8" customFormat="1" ht="15" customHeight="1">
      <c r="A42" s="56" t="s">
        <v>32</v>
      </c>
      <c r="B42" s="57">
        <v>0</v>
      </c>
      <c r="C42" s="57">
        <v>0</v>
      </c>
      <c r="D42" s="57">
        <v>0</v>
      </c>
      <c r="E42" s="57">
        <v>0</v>
      </c>
      <c r="F42" s="286">
        <v>0</v>
      </c>
      <c r="G42" s="58"/>
      <c r="I42" s="60"/>
      <c r="J42" s="60"/>
      <c r="K42" s="61"/>
      <c r="L42" s="59"/>
      <c r="M42" s="59"/>
      <c r="N42" s="62"/>
      <c r="O42" s="61"/>
      <c r="P42" s="59"/>
      <c r="Q42" s="59"/>
      <c r="R42" s="60"/>
      <c r="S42" s="60"/>
      <c r="T42" s="60"/>
      <c r="U42" s="61"/>
      <c r="X42" s="59"/>
    </row>
    <row r="43" spans="1:26" s="6" customFormat="1" ht="6" customHeight="1">
      <c r="A43" s="63"/>
      <c r="B43" s="64"/>
      <c r="C43" s="64"/>
      <c r="D43" s="64"/>
      <c r="E43" s="64"/>
      <c r="F43" s="287"/>
      <c r="G43" s="65"/>
      <c r="I43" s="64"/>
      <c r="J43" s="64"/>
      <c r="K43" s="65"/>
      <c r="L43" s="42"/>
      <c r="M43" s="42"/>
      <c r="N43" s="66"/>
      <c r="O43" s="67"/>
      <c r="P43" s="42"/>
      <c r="Q43" s="42"/>
      <c r="R43" s="64"/>
      <c r="S43" s="64"/>
      <c r="T43" s="64"/>
      <c r="U43" s="65"/>
      <c r="X43" s="42"/>
    </row>
    <row r="44" spans="1:26" s="9" customFormat="1" ht="20" customHeight="1">
      <c r="A44" s="166" t="s">
        <v>57</v>
      </c>
      <c r="B44" s="167">
        <v>0</v>
      </c>
      <c r="C44" s="167">
        <v>0</v>
      </c>
      <c r="D44" s="167">
        <v>0</v>
      </c>
      <c r="E44" s="167">
        <v>0</v>
      </c>
      <c r="F44" s="288">
        <v>0</v>
      </c>
      <c r="G44" s="174">
        <f>SUM(B44:F44)</f>
        <v>0</v>
      </c>
      <c r="I44" s="272"/>
      <c r="J44" s="273">
        <f>G44</f>
        <v>0</v>
      </c>
      <c r="K44" s="279">
        <f t="shared" ref="K44" si="4">I44+G44-J44</f>
        <v>0</v>
      </c>
      <c r="L44" s="52"/>
      <c r="M44" s="52"/>
      <c r="N44" s="71"/>
      <c r="O44" s="132"/>
      <c r="P44" s="52"/>
      <c r="Q44" s="52"/>
      <c r="R44" s="68"/>
      <c r="S44" s="68"/>
      <c r="T44" s="70"/>
      <c r="U44" s="131"/>
      <c r="X44" s="52"/>
    </row>
    <row r="45" spans="1:26" s="9" customFormat="1" ht="20" customHeight="1">
      <c r="A45" s="169" t="s">
        <v>43</v>
      </c>
      <c r="B45" s="154">
        <v>0</v>
      </c>
      <c r="C45" s="154">
        <v>0</v>
      </c>
      <c r="D45" s="154">
        <v>0</v>
      </c>
      <c r="E45" s="154">
        <v>0</v>
      </c>
      <c r="F45" s="289">
        <v>0</v>
      </c>
      <c r="G45" s="175">
        <f>SUM(B45:F45)</f>
        <v>0</v>
      </c>
      <c r="I45" s="52"/>
      <c r="J45" s="52"/>
      <c r="K45" s="175">
        <f>I45+G45</f>
        <v>0</v>
      </c>
      <c r="L45" s="52"/>
      <c r="M45" s="52"/>
      <c r="N45" s="157">
        <v>0</v>
      </c>
      <c r="O45" s="176">
        <f>K45*N45</f>
        <v>0</v>
      </c>
      <c r="P45" s="52"/>
      <c r="Q45" s="52"/>
      <c r="R45" s="52"/>
      <c r="S45" s="52"/>
      <c r="T45" s="156">
        <v>0</v>
      </c>
      <c r="U45" s="175">
        <f>T45</f>
        <v>0</v>
      </c>
      <c r="X45" s="52"/>
    </row>
    <row r="46" spans="1:26" s="8" customFormat="1" ht="17" customHeight="1">
      <c r="A46" s="73" t="s">
        <v>44</v>
      </c>
      <c r="B46" s="75" t="s">
        <v>33</v>
      </c>
      <c r="C46" s="75" t="s">
        <v>33</v>
      </c>
      <c r="D46" s="74">
        <v>43</v>
      </c>
      <c r="E46" s="75" t="s">
        <v>33</v>
      </c>
      <c r="F46" s="290" t="s">
        <v>33</v>
      </c>
      <c r="G46" s="297" t="s">
        <v>93</v>
      </c>
      <c r="I46" s="76"/>
      <c r="J46" s="76"/>
      <c r="K46" s="133"/>
      <c r="L46" s="59"/>
      <c r="M46" s="59"/>
      <c r="N46" s="79" t="s">
        <v>56</v>
      </c>
      <c r="O46" s="134"/>
      <c r="P46" s="59"/>
      <c r="Q46" s="59"/>
      <c r="R46" s="76"/>
      <c r="S46" s="76"/>
      <c r="T46" s="78"/>
      <c r="U46" s="133"/>
      <c r="X46" s="59"/>
    </row>
    <row r="47" spans="1:26" s="6" customFormat="1" ht="27" customHeight="1">
      <c r="A47" s="135" t="s">
        <v>27</v>
      </c>
      <c r="B47" s="136">
        <f t="shared" ref="B47:E47" si="5">B45+B41+B44</f>
        <v>0</v>
      </c>
      <c r="C47" s="136">
        <f t="shared" si="5"/>
        <v>0</v>
      </c>
      <c r="D47" s="136">
        <f t="shared" si="5"/>
        <v>0</v>
      </c>
      <c r="E47" s="136">
        <f t="shared" si="5"/>
        <v>0</v>
      </c>
      <c r="F47" s="291">
        <f>F45+F41+F44</f>
        <v>0</v>
      </c>
      <c r="G47" s="137">
        <f>G45+G41+G44</f>
        <v>0</v>
      </c>
      <c r="I47" s="136">
        <f>I45+I41</f>
        <v>0</v>
      </c>
      <c r="J47" s="136"/>
      <c r="K47" s="137">
        <f>K45+K41+K44</f>
        <v>0</v>
      </c>
      <c r="L47" s="275" t="str">
        <f>IF(K47=K45+K41,"","O")</f>
        <v/>
      </c>
      <c r="M47" s="42"/>
      <c r="N47" s="138">
        <f>N41+N45</f>
        <v>0</v>
      </c>
      <c r="O47" s="139">
        <f>O41+O45</f>
        <v>0</v>
      </c>
      <c r="P47" s="275" t="str">
        <f>IF(O47=O45+O41,"","O")</f>
        <v/>
      </c>
      <c r="Q47" s="42"/>
      <c r="R47" s="136"/>
      <c r="S47" s="136"/>
      <c r="T47" s="136">
        <f>T45+T41</f>
        <v>0</v>
      </c>
      <c r="U47" s="137">
        <f>U45+U41</f>
        <v>0</v>
      </c>
      <c r="X47" s="42"/>
    </row>
    <row r="48" spans="1:26" s="5" customFormat="1" ht="27" customHeight="1">
      <c r="A48" s="15"/>
      <c r="B48" s="15"/>
      <c r="C48" s="15"/>
      <c r="D48" s="102"/>
      <c r="E48" s="102"/>
      <c r="F48" s="15"/>
      <c r="G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W48" s="88"/>
      <c r="X48" s="87"/>
      <c r="Y48" s="90"/>
      <c r="Z48" s="91"/>
    </row>
    <row r="49" spans="1:26" s="6" customFormat="1" ht="27" customHeight="1">
      <c r="A49" s="280"/>
      <c r="B49" s="136"/>
      <c r="C49" s="136"/>
      <c r="D49" s="136"/>
      <c r="E49" s="136"/>
      <c r="F49" s="280" t="s">
        <v>82</v>
      </c>
      <c r="G49" s="137">
        <f>G47+G31</f>
        <v>0</v>
      </c>
      <c r="I49" s="136"/>
      <c r="J49" s="280" t="s">
        <v>83</v>
      </c>
      <c r="K49" s="137">
        <f>K47+K31</f>
        <v>0</v>
      </c>
      <c r="L49" s="275" t="str">
        <f>IF(K49=K47+K31,"","O")</f>
        <v/>
      </c>
      <c r="N49" s="280" t="s">
        <v>84</v>
      </c>
      <c r="O49" s="139">
        <f>O47+O31</f>
        <v>0</v>
      </c>
      <c r="P49" s="275" t="str">
        <f>IF(O49=O47+O31,"","O")</f>
        <v/>
      </c>
      <c r="R49" s="237"/>
      <c r="S49" s="237"/>
      <c r="T49" s="236"/>
      <c r="U49" s="236"/>
    </row>
    <row r="50" spans="1:26" s="5" customFormat="1" ht="55" customHeight="1">
      <c r="A50" s="15"/>
      <c r="B50" s="15"/>
      <c r="C50" s="15"/>
      <c r="D50" s="102"/>
      <c r="E50" s="102"/>
      <c r="F50" s="15"/>
      <c r="G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W50" s="88"/>
      <c r="X50" s="87"/>
      <c r="Y50" s="90"/>
      <c r="Z50" s="91"/>
    </row>
    <row r="51" spans="1:26" s="5" customFormat="1" ht="27" customHeight="1">
      <c r="A51" s="123" t="s">
        <v>40</v>
      </c>
      <c r="B51" s="123"/>
      <c r="C51" s="123"/>
      <c r="D51" s="123"/>
      <c r="E51" s="123"/>
      <c r="F51" s="123"/>
      <c r="G51" s="123"/>
      <c r="I51" s="145" t="s">
        <v>51</v>
      </c>
      <c r="J51" s="32"/>
      <c r="K51" s="234"/>
      <c r="L51" s="238"/>
      <c r="M51" s="238"/>
      <c r="N51" s="238"/>
      <c r="O51" s="238"/>
      <c r="P51" s="238"/>
      <c r="Q51" s="238"/>
      <c r="R51" s="234"/>
      <c r="S51" s="234"/>
      <c r="T51" s="234"/>
      <c r="U51" s="234"/>
      <c r="W51" s="88"/>
      <c r="X51" s="87"/>
      <c r="Y51" s="90"/>
      <c r="Z51" s="91"/>
    </row>
    <row r="52" spans="1:26" s="5" customFormat="1" ht="56" customHeight="1">
      <c r="A52" s="33"/>
      <c r="B52" s="34" t="s">
        <v>25</v>
      </c>
      <c r="C52" s="34" t="s">
        <v>9</v>
      </c>
      <c r="D52" s="34" t="s">
        <v>11</v>
      </c>
      <c r="E52" s="34" t="s">
        <v>26</v>
      </c>
      <c r="F52" s="34" t="s">
        <v>37</v>
      </c>
      <c r="G52" s="146" t="s">
        <v>27</v>
      </c>
      <c r="I52" s="106" t="s">
        <v>41</v>
      </c>
      <c r="J52" s="34"/>
      <c r="K52" s="237"/>
      <c r="L52" s="235"/>
      <c r="M52" s="235"/>
      <c r="N52" s="239"/>
      <c r="O52" s="235"/>
      <c r="P52" s="235"/>
      <c r="Q52" s="235"/>
      <c r="R52" s="240"/>
      <c r="S52" s="240"/>
      <c r="T52" s="235"/>
      <c r="U52" s="240"/>
      <c r="W52" s="88"/>
      <c r="X52" s="87"/>
      <c r="Y52" s="90"/>
      <c r="Z52" s="91"/>
    </row>
    <row r="53" spans="1:26" s="5" customFormat="1" ht="27" customHeight="1">
      <c r="A53" s="190"/>
      <c r="B53" s="183"/>
      <c r="C53" s="188"/>
      <c r="D53" s="188"/>
      <c r="E53" s="188"/>
      <c r="F53" s="188"/>
      <c r="G53" s="185">
        <f ca="1">SUM(B53:G53)</f>
        <v>0</v>
      </c>
      <c r="I53" s="186">
        <v>0</v>
      </c>
      <c r="J53" s="117"/>
      <c r="K53" s="241"/>
      <c r="L53" s="242"/>
      <c r="M53" s="242"/>
      <c r="N53" s="243"/>
      <c r="O53" s="244"/>
      <c r="P53" s="243"/>
      <c r="Q53" s="243"/>
      <c r="R53" s="243"/>
      <c r="S53" s="243"/>
      <c r="T53" s="243"/>
      <c r="U53" s="243"/>
    </row>
    <row r="54" spans="1:26" s="5" customFormat="1" ht="27" customHeight="1">
      <c r="A54" s="168"/>
      <c r="B54" s="187"/>
      <c r="C54" s="189"/>
      <c r="D54" s="189"/>
      <c r="E54" s="189"/>
      <c r="F54" s="189"/>
      <c r="G54" s="177">
        <f>SUM(B54:F54)</f>
        <v>0</v>
      </c>
      <c r="I54" s="178">
        <v>0</v>
      </c>
      <c r="J54" s="117"/>
      <c r="K54" s="241"/>
      <c r="L54" s="242"/>
      <c r="M54" s="242"/>
      <c r="N54" s="243"/>
      <c r="O54" s="244"/>
      <c r="P54" s="243"/>
      <c r="Q54" s="243"/>
      <c r="R54" s="243"/>
      <c r="S54" s="243"/>
      <c r="T54" s="243"/>
      <c r="U54" s="243"/>
    </row>
    <row r="55" spans="1:26" s="5" customFormat="1" ht="27" customHeight="1">
      <c r="A55" s="38" t="s">
        <v>66</v>
      </c>
      <c r="B55" s="183">
        <v>0</v>
      </c>
      <c r="C55" s="188">
        <v>0</v>
      </c>
      <c r="D55" s="188">
        <v>0</v>
      </c>
      <c r="E55" s="188"/>
      <c r="F55" s="188"/>
      <c r="G55" s="185">
        <f ca="1">SUM(B55:G55)</f>
        <v>0</v>
      </c>
      <c r="I55" s="186">
        <v>0</v>
      </c>
      <c r="J55" s="117"/>
      <c r="K55" s="241"/>
      <c r="L55" s="242"/>
      <c r="M55" s="242"/>
      <c r="N55" s="243"/>
      <c r="O55" s="244"/>
      <c r="P55" s="243"/>
      <c r="Q55" s="243"/>
      <c r="R55" s="243"/>
      <c r="S55" s="243"/>
      <c r="T55" s="243"/>
      <c r="U55" s="243"/>
    </row>
    <row r="56" spans="1:26" s="5" customFormat="1" ht="27" customHeight="1">
      <c r="A56" s="38" t="s">
        <v>67</v>
      </c>
      <c r="B56" s="187">
        <v>0</v>
      </c>
      <c r="C56" s="189">
        <v>0</v>
      </c>
      <c r="D56" s="189">
        <v>0</v>
      </c>
      <c r="E56" s="189"/>
      <c r="F56" s="189"/>
      <c r="G56" s="177">
        <f>SUM(B56:F56)</f>
        <v>0</v>
      </c>
      <c r="I56" s="178">
        <v>0</v>
      </c>
      <c r="J56" s="117"/>
      <c r="K56" s="241"/>
      <c r="L56" s="242"/>
      <c r="M56" s="242"/>
      <c r="N56" s="243"/>
      <c r="O56" s="244"/>
      <c r="P56" s="243"/>
      <c r="Q56" s="243"/>
      <c r="R56" s="243"/>
      <c r="S56" s="243"/>
      <c r="T56" s="243"/>
      <c r="U56" s="243"/>
    </row>
    <row r="57" spans="1:26" s="5" customFormat="1" ht="27" customHeight="1">
      <c r="A57" s="38" t="s">
        <v>68</v>
      </c>
      <c r="B57" s="183">
        <v>0</v>
      </c>
      <c r="C57" s="188">
        <v>0</v>
      </c>
      <c r="D57" s="188">
        <v>0</v>
      </c>
      <c r="E57" s="188"/>
      <c r="F57" s="188"/>
      <c r="G57" s="185">
        <f ca="1">SUM(B57:G57)</f>
        <v>0</v>
      </c>
      <c r="I57" s="186">
        <v>0</v>
      </c>
      <c r="J57" s="117"/>
      <c r="K57" s="241"/>
      <c r="L57" s="242"/>
      <c r="M57" s="242"/>
      <c r="N57" s="243"/>
      <c r="O57" s="244"/>
      <c r="P57" s="243"/>
      <c r="Q57" s="243"/>
      <c r="R57" s="243"/>
      <c r="S57" s="243"/>
      <c r="T57" s="243"/>
      <c r="U57" s="243"/>
    </row>
    <row r="58" spans="1:26" s="5" customFormat="1" ht="27" customHeight="1">
      <c r="A58" s="38" t="s">
        <v>69</v>
      </c>
      <c r="B58" s="187">
        <v>0</v>
      </c>
      <c r="C58" s="189">
        <v>0</v>
      </c>
      <c r="D58" s="189">
        <v>0</v>
      </c>
      <c r="E58" s="189"/>
      <c r="F58" s="189"/>
      <c r="G58" s="177">
        <f>SUM(B58:F58)</f>
        <v>0</v>
      </c>
      <c r="I58" s="178">
        <v>0</v>
      </c>
      <c r="J58" s="117"/>
      <c r="K58" s="241"/>
      <c r="L58" s="242"/>
      <c r="M58" s="242"/>
      <c r="N58" s="243"/>
      <c r="O58" s="244"/>
      <c r="P58" s="243"/>
      <c r="Q58" s="243"/>
      <c r="R58" s="243"/>
      <c r="S58" s="243"/>
      <c r="T58" s="243"/>
      <c r="U58" s="243"/>
    </row>
    <row r="59" spans="1:26" s="5" customFormat="1" ht="27" customHeight="1">
      <c r="A59" s="38" t="s">
        <v>63</v>
      </c>
      <c r="B59" s="183">
        <v>0</v>
      </c>
      <c r="C59" s="188">
        <v>0</v>
      </c>
      <c r="D59" s="188">
        <v>0</v>
      </c>
      <c r="E59" s="188"/>
      <c r="F59" s="188"/>
      <c r="G59" s="185">
        <f ca="1">SUM(B59:G59)</f>
        <v>0</v>
      </c>
      <c r="I59" s="186">
        <v>0</v>
      </c>
      <c r="J59" s="117"/>
      <c r="K59" s="241"/>
      <c r="L59" s="242"/>
      <c r="M59" s="242"/>
      <c r="N59" s="243"/>
      <c r="O59" s="244"/>
      <c r="P59" s="243"/>
      <c r="Q59" s="243"/>
      <c r="R59" s="243"/>
      <c r="S59" s="243"/>
      <c r="T59" s="243"/>
      <c r="U59" s="243"/>
    </row>
    <row r="60" spans="1:26" s="5" customFormat="1" ht="27" customHeight="1">
      <c r="A60" s="38" t="s">
        <v>64</v>
      </c>
      <c r="B60" s="187">
        <v>0</v>
      </c>
      <c r="C60" s="189">
        <v>0</v>
      </c>
      <c r="D60" s="189">
        <v>0</v>
      </c>
      <c r="E60" s="189"/>
      <c r="F60" s="189"/>
      <c r="G60" s="177">
        <f>SUM(B60:F60)</f>
        <v>0</v>
      </c>
      <c r="I60" s="178">
        <v>0</v>
      </c>
      <c r="J60" s="117"/>
      <c r="K60" s="241"/>
      <c r="L60" s="242"/>
      <c r="M60" s="242"/>
      <c r="N60" s="243"/>
      <c r="O60" s="244"/>
      <c r="P60" s="243"/>
      <c r="Q60" s="243"/>
      <c r="R60" s="243"/>
      <c r="S60" s="243"/>
      <c r="T60" s="243"/>
      <c r="U60" s="243"/>
    </row>
    <row r="61" spans="1:26" s="5" customFormat="1" ht="27" customHeight="1">
      <c r="A61" s="38" t="s">
        <v>65</v>
      </c>
      <c r="B61" s="183">
        <v>0</v>
      </c>
      <c r="C61" s="184">
        <v>0</v>
      </c>
      <c r="D61" s="184">
        <v>0</v>
      </c>
      <c r="E61" s="184"/>
      <c r="F61" s="184"/>
      <c r="G61" s="185">
        <f ca="1">SUM(B61:G61)</f>
        <v>0</v>
      </c>
      <c r="I61" s="186">
        <v>0</v>
      </c>
      <c r="J61" s="117"/>
      <c r="K61" s="241"/>
      <c r="L61" s="242"/>
      <c r="M61" s="242"/>
      <c r="N61" s="243"/>
      <c r="O61" s="244"/>
      <c r="P61" s="243"/>
      <c r="Q61" s="243"/>
      <c r="R61" s="243"/>
      <c r="S61" s="243"/>
      <c r="T61" s="243"/>
      <c r="U61" s="243"/>
    </row>
    <row r="62" spans="1:26" s="227" customFormat="1" ht="22" customHeight="1">
      <c r="A62" s="63" t="s">
        <v>79</v>
      </c>
      <c r="B62" s="224">
        <v>0</v>
      </c>
      <c r="C62" s="224">
        <v>0</v>
      </c>
      <c r="D62" s="224">
        <v>0</v>
      </c>
      <c r="E62" s="224">
        <v>0</v>
      </c>
      <c r="F62" s="225"/>
      <c r="G62" s="281">
        <f>SUM(B62:F62)</f>
        <v>0</v>
      </c>
      <c r="I62" s="178">
        <v>0</v>
      </c>
      <c r="J62" s="228"/>
      <c r="K62" s="245"/>
      <c r="L62" s="246"/>
      <c r="M62" s="246"/>
      <c r="N62" s="247"/>
      <c r="O62" s="248"/>
      <c r="P62" s="247"/>
      <c r="Q62" s="247"/>
      <c r="R62" s="247"/>
      <c r="S62" s="247"/>
      <c r="T62" s="247"/>
      <c r="U62" s="247"/>
    </row>
    <row r="63" spans="1:26" s="227" customFormat="1" ht="15" customHeight="1">
      <c r="A63" s="73" t="s">
        <v>50</v>
      </c>
      <c r="B63" s="108"/>
      <c r="C63" s="108"/>
      <c r="D63" s="108"/>
      <c r="E63" s="108">
        <v>10</v>
      </c>
      <c r="F63" s="109"/>
      <c r="G63" s="152"/>
      <c r="I63" s="111"/>
      <c r="J63" s="229"/>
      <c r="K63" s="245"/>
      <c r="L63" s="246"/>
      <c r="M63" s="246"/>
      <c r="N63" s="249"/>
      <c r="O63" s="248"/>
      <c r="P63" s="249"/>
      <c r="Q63" s="249"/>
      <c r="R63" s="249"/>
      <c r="S63" s="249"/>
      <c r="T63" s="249"/>
      <c r="U63" s="249"/>
    </row>
    <row r="64" spans="1:26" s="5" customFormat="1" ht="24" customHeight="1">
      <c r="A64" s="230" t="s">
        <v>57</v>
      </c>
      <c r="B64" s="184">
        <v>0</v>
      </c>
      <c r="C64" s="184">
        <v>0</v>
      </c>
      <c r="D64" s="184">
        <v>0</v>
      </c>
      <c r="E64" s="184">
        <v>0</v>
      </c>
      <c r="F64" s="184"/>
      <c r="G64" s="185">
        <f ca="1">SUM(B64:G64)</f>
        <v>0</v>
      </c>
      <c r="I64" s="186">
        <v>0</v>
      </c>
      <c r="J64" s="117"/>
      <c r="K64" s="241"/>
      <c r="L64" s="242"/>
      <c r="M64" s="242"/>
      <c r="N64" s="243"/>
      <c r="O64" s="244"/>
      <c r="P64" s="243"/>
      <c r="Q64" s="243"/>
      <c r="R64" s="243"/>
      <c r="S64" s="243"/>
      <c r="T64" s="243"/>
      <c r="U64" s="243"/>
    </row>
    <row r="65" spans="1:26" s="5" customFormat="1" ht="18" customHeight="1">
      <c r="A65" s="107" t="s">
        <v>42</v>
      </c>
      <c r="B65" s="179">
        <v>0</v>
      </c>
      <c r="C65" s="179">
        <v>0</v>
      </c>
      <c r="D65" s="179">
        <v>0</v>
      </c>
      <c r="E65" s="180">
        <v>0</v>
      </c>
      <c r="F65" s="180">
        <v>0</v>
      </c>
      <c r="G65" s="181">
        <f>SUM(B65:F65)</f>
        <v>0</v>
      </c>
      <c r="I65" s="182">
        <v>0</v>
      </c>
      <c r="J65" s="15"/>
      <c r="K65" s="250"/>
      <c r="L65" s="251"/>
      <c r="M65" s="251"/>
      <c r="N65" s="252"/>
      <c r="O65" s="253"/>
      <c r="P65" s="252"/>
      <c r="Q65" s="252"/>
      <c r="R65" s="252"/>
      <c r="S65" s="252"/>
      <c r="T65" s="252"/>
      <c r="U65" s="252"/>
    </row>
    <row r="66" spans="1:26" ht="20" customHeight="1">
      <c r="A66" s="73" t="s">
        <v>49</v>
      </c>
      <c r="B66" s="109"/>
      <c r="C66" s="109"/>
      <c r="D66" s="109"/>
      <c r="E66" s="108">
        <v>2</v>
      </c>
      <c r="F66" s="108">
        <v>4</v>
      </c>
      <c r="G66" s="147"/>
      <c r="I66" s="112"/>
      <c r="J66" s="15"/>
      <c r="K66" s="241"/>
      <c r="L66" s="242"/>
      <c r="M66" s="242"/>
      <c r="N66" s="252"/>
      <c r="O66" s="244"/>
      <c r="P66" s="252"/>
      <c r="Q66" s="252"/>
      <c r="R66" s="252"/>
      <c r="S66" s="252"/>
      <c r="T66" s="252"/>
      <c r="U66" s="252"/>
    </row>
    <row r="67" spans="1:26" s="4" customFormat="1" ht="25" customHeight="1">
      <c r="A67" s="148" t="s">
        <v>27</v>
      </c>
      <c r="B67" s="149">
        <f>SUM(B55:B62)+B65</f>
        <v>0</v>
      </c>
      <c r="C67" s="149">
        <f>SUM(C55:C62)+C65</f>
        <v>0</v>
      </c>
      <c r="D67" s="149">
        <f>SUM(D55:D62)+D65</f>
        <v>0</v>
      </c>
      <c r="E67" s="149">
        <f>SUM(E55:E62)+E65</f>
        <v>0</v>
      </c>
      <c r="F67" s="149">
        <f>SUM(F55:F62)+F65</f>
        <v>0</v>
      </c>
      <c r="G67" s="150">
        <f ca="1">SUM(G55:G65)</f>
        <v>0</v>
      </c>
      <c r="I67" s="116">
        <f>SUM(I55:I65)</f>
        <v>0</v>
      </c>
      <c r="J67" s="117"/>
      <c r="K67" s="241"/>
      <c r="L67" s="254"/>
      <c r="M67" s="254"/>
      <c r="N67" s="243"/>
      <c r="O67" s="255"/>
      <c r="P67" s="243"/>
      <c r="Q67" s="243"/>
      <c r="R67" s="243"/>
      <c r="S67" s="243"/>
      <c r="T67" s="243"/>
      <c r="U67" s="243"/>
    </row>
    <row r="68" spans="1:26" s="7" customFormat="1" ht="18" customHeight="1">
      <c r="A68" s="151" t="s">
        <v>32</v>
      </c>
      <c r="B68" s="152"/>
      <c r="C68" s="152"/>
      <c r="D68" s="152"/>
      <c r="E68" s="152">
        <v>12</v>
      </c>
      <c r="F68" s="152">
        <v>4</v>
      </c>
      <c r="G68" s="153">
        <v>297</v>
      </c>
      <c r="I68" s="121"/>
      <c r="J68" s="122"/>
      <c r="K68" s="256"/>
      <c r="L68" s="257"/>
      <c r="M68" s="257"/>
      <c r="N68" s="258"/>
      <c r="O68" s="257"/>
      <c r="P68" s="258"/>
      <c r="Q68" s="258"/>
      <c r="R68" s="258"/>
      <c r="S68" s="258"/>
      <c r="T68" s="258"/>
      <c r="U68" s="243"/>
    </row>
    <row r="69" spans="1:26" s="5" customFormat="1" ht="59" customHeight="1">
      <c r="A69" s="86"/>
      <c r="B69" s="87"/>
      <c r="C69" s="4"/>
      <c r="D69" s="4"/>
      <c r="E69" s="87"/>
      <c r="F69" s="87"/>
      <c r="G69" s="87"/>
      <c r="H69" s="87"/>
      <c r="I69" s="87"/>
      <c r="J69" s="87"/>
      <c r="K69" s="88"/>
      <c r="L69" s="87"/>
      <c r="M69" s="87"/>
      <c r="N69" s="87"/>
      <c r="O69" s="87"/>
      <c r="P69" s="87"/>
      <c r="Q69" s="87"/>
      <c r="R69" s="117"/>
      <c r="S69" s="117"/>
      <c r="T69" s="117"/>
      <c r="U69" s="117"/>
      <c r="V69" s="87"/>
      <c r="W69" s="88"/>
      <c r="X69" s="87"/>
      <c r="Y69" s="90"/>
      <c r="Z69" s="91"/>
    </row>
    <row r="70" spans="1:26" s="5" customFormat="1" ht="27" customHeight="1">
      <c r="A70" s="123" t="s">
        <v>39</v>
      </c>
      <c r="B70" s="123"/>
      <c r="C70" s="123"/>
      <c r="D70" s="123"/>
      <c r="E70" s="123"/>
      <c r="F70" s="123"/>
      <c r="G70" s="123"/>
      <c r="I70" s="123"/>
      <c r="J70" s="32"/>
      <c r="K70" s="209" t="s">
        <v>81</v>
      </c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87"/>
      <c r="W70" s="88"/>
      <c r="X70" s="87"/>
      <c r="Y70" s="90"/>
      <c r="Z70" s="91"/>
    </row>
    <row r="71" spans="1:26" s="5" customFormat="1" ht="40" customHeight="1">
      <c r="A71" s="33"/>
      <c r="B71" s="92" t="s">
        <v>12</v>
      </c>
      <c r="C71" s="92" t="s">
        <v>23</v>
      </c>
      <c r="D71" s="92" t="s">
        <v>10</v>
      </c>
      <c r="E71" s="92" t="s">
        <v>8</v>
      </c>
      <c r="F71" s="92" t="s">
        <v>13</v>
      </c>
      <c r="G71" s="92" t="s">
        <v>22</v>
      </c>
      <c r="I71" s="140" t="s">
        <v>30</v>
      </c>
      <c r="J71" s="34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87"/>
      <c r="W71" s="88"/>
      <c r="X71" s="87"/>
      <c r="Y71" s="90"/>
      <c r="Z71" s="91"/>
    </row>
    <row r="72" spans="1:26" s="5" customFormat="1" ht="27" customHeight="1">
      <c r="A72" s="94" t="s">
        <v>31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I72" s="141"/>
      <c r="J72" s="97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87"/>
      <c r="W72" s="88"/>
      <c r="X72" s="87"/>
      <c r="Y72" s="90"/>
      <c r="Z72" s="91"/>
    </row>
    <row r="73" spans="1:26" s="5" customFormat="1" ht="27" customHeight="1">
      <c r="A73" s="38" t="s">
        <v>48</v>
      </c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I73" s="142" t="e">
        <f>I74/G31</f>
        <v>#DIV/0!</v>
      </c>
      <c r="J73" s="87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W73" s="88"/>
      <c r="X73" s="87"/>
      <c r="Y73" s="90"/>
      <c r="Z73" s="91"/>
    </row>
    <row r="74" spans="1:26" s="5" customFormat="1" ht="27" customHeight="1">
      <c r="A74" s="135" t="s">
        <v>7</v>
      </c>
      <c r="B74" s="143">
        <f>B31*B73</f>
        <v>0</v>
      </c>
      <c r="C74" s="143">
        <f>B47*C73</f>
        <v>0</v>
      </c>
      <c r="D74" s="143">
        <f>C47*D73</f>
        <v>0</v>
      </c>
      <c r="E74" s="143">
        <f>D47*E73</f>
        <v>0</v>
      </c>
      <c r="F74" s="143">
        <f>E47*F73</f>
        <v>0</v>
      </c>
      <c r="G74" s="143">
        <f>F47*G73</f>
        <v>0</v>
      </c>
      <c r="I74" s="144">
        <f>SUM(B74:G74)</f>
        <v>0</v>
      </c>
      <c r="J74" s="42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W74" s="88"/>
      <c r="X74" s="87"/>
      <c r="Y74" s="90"/>
      <c r="Z74" s="91"/>
    </row>
    <row r="75" spans="1:26" s="5" customFormat="1" ht="27" customHeight="1">
      <c r="R75" s="117"/>
      <c r="S75" s="117"/>
      <c r="T75" s="117"/>
      <c r="U75" s="117"/>
    </row>
    <row r="76" spans="1:26" s="6" customFormat="1" ht="27" customHeight="1">
      <c r="R76" s="122"/>
      <c r="S76" s="122"/>
      <c r="T76" s="122"/>
      <c r="U76" s="122"/>
    </row>
    <row r="77" spans="1:26" ht="27" customHeight="1"/>
    <row r="78" spans="1:26" ht="28" customHeight="1"/>
    <row r="79" spans="1:26" s="4" customFormat="1" ht="38" customHeight="1"/>
    <row r="80" spans="1:26" s="117" customFormat="1" ht="21" customHeight="1"/>
    <row r="81" s="117" customFormat="1" ht="21" customHeight="1"/>
    <row r="82" s="117" customFormat="1" ht="21" customHeight="1"/>
    <row r="83" s="117" customFormat="1" ht="21" customHeight="1"/>
    <row r="84" s="117" customFormat="1" ht="21" customHeight="1"/>
    <row r="85" s="117" customFormat="1" ht="21" customHeight="1"/>
    <row r="86" s="117" customFormat="1" ht="21" customHeight="1"/>
    <row r="87" s="117" customFormat="1" ht="21" customHeight="1"/>
    <row r="88" s="117" customFormat="1" ht="21" customHeight="1"/>
    <row r="89" s="117" customFormat="1" ht="21" customHeight="1"/>
    <row r="90" ht="13" customHeight="1"/>
    <row r="91" s="15" customFormat="1" ht="21" customHeight="1"/>
    <row r="92" s="15" customFormat="1" ht="21" customHeight="1"/>
    <row r="93" ht="13" customHeight="1"/>
    <row r="94" s="5" customFormat="1" ht="25" customHeight="1"/>
    <row r="95" s="10" customFormat="1" ht="14" customHeight="1"/>
    <row r="96" ht="25" customHeight="1"/>
    <row r="97" spans="1:1" ht="25" customHeight="1"/>
    <row r="98" spans="1:1" ht="25" customHeight="1"/>
    <row r="99" spans="1:1" ht="25" customHeight="1"/>
    <row r="100" spans="1:1" ht="25" customHeight="1"/>
    <row r="101" spans="1:1" ht="25" customHeight="1"/>
    <row r="102" spans="1:1" ht="25" customHeight="1"/>
    <row r="103" spans="1:1" ht="39" customHeight="1"/>
    <row r="104" spans="1:1" ht="39" customHeight="1"/>
    <row r="105" spans="1:1" ht="25" customHeight="1"/>
    <row r="106" spans="1:1" ht="25" customHeight="1">
      <c r="A106" s="2"/>
    </row>
    <row r="107" spans="1:1" ht="25" customHeight="1"/>
    <row r="108" spans="1:1" ht="25" customHeight="1"/>
    <row r="109" spans="1:1" ht="25" customHeight="1"/>
    <row r="110" spans="1:1" ht="25" customHeight="1"/>
    <row r="111" spans="1:1" ht="25" customHeight="1"/>
    <row r="112" spans="1:1" ht="25" customHeight="1"/>
    <row r="113" ht="25" customHeight="1"/>
    <row r="114" ht="25" customHeight="1"/>
    <row r="115" ht="25" customHeight="1"/>
    <row r="116" ht="25" customHeight="1"/>
  </sheetData>
  <mergeCells count="4">
    <mergeCell ref="B8:K9"/>
    <mergeCell ref="R13:U31"/>
    <mergeCell ref="K70:U74"/>
    <mergeCell ref="N2:U5"/>
  </mergeCells>
  <pageMargins left="0.75" right="0.75" top="1" bottom="1" header="0.5" footer="0.5"/>
  <pageSetup paperSize="9" scale="38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MH7 Kennwerte</vt:lpstr>
      <vt:lpstr>MH6 Kennwerte</vt:lpstr>
      <vt:lpstr>'MH6 Kennwerte'!Druckbereich</vt:lpstr>
      <vt:lpstr>'MH7 Kennwerte'!Druckbereich</vt:lpstr>
    </vt:vector>
  </TitlesOfParts>
  <Company>C4C | competence for competitions achatzi &amp; dahms GbR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Schriner</dc:creator>
  <cp:lastModifiedBy>MUD</cp:lastModifiedBy>
  <cp:lastPrinted>2022-09-28T14:18:06Z</cp:lastPrinted>
  <dcterms:created xsi:type="dcterms:W3CDTF">2015-10-14T15:14:56Z</dcterms:created>
  <dcterms:modified xsi:type="dcterms:W3CDTF">2022-10-27T15:01:46Z</dcterms:modified>
</cp:coreProperties>
</file>